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zabadi\Downloads\"/>
    </mc:Choice>
  </mc:AlternateContent>
  <xr:revisionPtr revIDLastSave="0" documentId="13_ncr:1_{B2EA8C16-0221-402E-B44C-051C991856B9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  <c r="A3" i="1"/>
  <c r="A2" i="1"/>
</calcChain>
</file>

<file path=xl/sharedStrings.xml><?xml version="1.0" encoding="utf-8"?>
<sst xmlns="http://schemas.openxmlformats.org/spreadsheetml/2006/main" count="1088" uniqueCount="294">
  <si>
    <t>صندوق سرمایه‌گذاری ثروت هامرز</t>
  </si>
  <si>
    <t>صورت وضعیت پورتفوی</t>
  </si>
  <si>
    <t>برای ماه منتهی به 1402/08/30</t>
  </si>
  <si>
    <t>نام شرکت</t>
  </si>
  <si>
    <t>1402/07/30</t>
  </si>
  <si>
    <t>تغییرات طی دوره</t>
  </si>
  <si>
    <t>1402/08/30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</si>
  <si>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</si>
  <si>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</si>
  <si>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</si>
  <si>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</si>
  <si>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</si>
  <si>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</si>
  <si>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</si>
  <si>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</si>
  <si>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</si>
  <si>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1.54%</t>
  </si>
  <si>
    <t>بانک تجارت</t>
  </si>
  <si>
    <t>2.06%</t>
  </si>
  <si>
    <t>بانک ملت</t>
  </si>
  <si>
    <t>6.36%</t>
  </si>
  <si>
    <t>پالایش نفت اصفهان</t>
  </si>
  <si>
    <t>4.80%</t>
  </si>
  <si>
    <t>پرتو بار فرابر خلیج فارس</t>
  </si>
  <si>
    <t>3.46%</t>
  </si>
  <si>
    <t>پویا زرکان آق دره</t>
  </si>
  <si>
    <t>5.13%</t>
  </si>
  <si>
    <t>توسعه مولد نیروگاهی جهرم</t>
  </si>
  <si>
    <t>3.17%</t>
  </si>
  <si>
    <t>تولیدی چدن سازان</t>
  </si>
  <si>
    <t>0.00%</t>
  </si>
  <si>
    <t>توکاریل</t>
  </si>
  <si>
    <t>0.71%</t>
  </si>
  <si>
    <t>س. نفت و گاز و پتروشیمی تأمین</t>
  </si>
  <si>
    <t>3.26%</t>
  </si>
  <si>
    <t>سرمایه گذاری سیمان تامین</t>
  </si>
  <si>
    <t>1.51%</t>
  </si>
  <si>
    <t>سیمان‌ شرق‌</t>
  </si>
  <si>
    <t>3.20%</t>
  </si>
  <si>
    <t>شرکت بهمن لیزینگ</t>
  </si>
  <si>
    <t>8.57%</t>
  </si>
  <si>
    <t>صبا فولاد خلیج فارس</t>
  </si>
  <si>
    <t>11.12%</t>
  </si>
  <si>
    <t>صنایع‌ریخته‌گری‌ایران‌</t>
  </si>
  <si>
    <t>11.59%</t>
  </si>
  <si>
    <t>فولاد مبارکه اصفهان</t>
  </si>
  <si>
    <t>5.14%</t>
  </si>
  <si>
    <t>گ.س.وت.ص.پتروشیمی خلیج فارس</t>
  </si>
  <si>
    <t>3.07%</t>
  </si>
  <si>
    <t>گروه انتخاب الکترونیک آرمان</t>
  </si>
  <si>
    <t>2.48%</t>
  </si>
  <si>
    <t>مس‌ شهیدباهنر</t>
  </si>
  <si>
    <t>1.58%</t>
  </si>
  <si>
    <t>مولد نیروگاهی تجارت فارس</t>
  </si>
  <si>
    <t>3.98%</t>
  </si>
  <si>
    <t>سرمایه‌گذاری‌ سپه‌</t>
  </si>
  <si>
    <t>2.31%</t>
  </si>
  <si>
    <t>ح.کشتیرانی دریای خزر</t>
  </si>
  <si>
    <t>0.14%</t>
  </si>
  <si>
    <t>توسعه معادن کرومیت کاوندگان</t>
  </si>
  <si>
    <t>1.18%</t>
  </si>
  <si>
    <t>گروه مپنا (سهامی عام)</t>
  </si>
  <si>
    <t>4.25%</t>
  </si>
  <si>
    <t>سرمایه‌گذاری‌بهمن‌</t>
  </si>
  <si>
    <t>4.70%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</si>
  <si>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</si>
  <si>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</si>
  <si>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</si>
  <si>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</si>
  <si>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</si>
  <si>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</si>
  <si>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</si>
  <si>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</si>
  <si>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</si>
  <si>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</si>
  <si>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</si>
  <si>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</si>
  <si>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</si>
  <si>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</si>
  <si>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</si>
  <si>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1404/03/26</t>
  </si>
  <si>
    <t>اسناد خزانه-م3بودجه01-040520</t>
  </si>
  <si>
    <t>1401/05/18</t>
  </si>
  <si>
    <t>1404/05/20</t>
  </si>
  <si>
    <t>1.30%</t>
  </si>
  <si>
    <t>اسنادخزانه-م2بودجه00-031024</t>
  </si>
  <si>
    <t>1400/02/22</t>
  </si>
  <si>
    <t>1403/10/24</t>
  </si>
  <si>
    <t>اسنادخزانه-م4بودجه01-040917</t>
  </si>
  <si>
    <t>1401/12/08</t>
  </si>
  <si>
    <t>1404/09/16</t>
  </si>
  <si>
    <t>اسنادخزانه-م7بودجه01-040714</t>
  </si>
  <si>
    <t>1401/12/10</t>
  </si>
  <si>
    <t>1404/07/13</t>
  </si>
  <si>
    <t>1.95%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</si>
  <si>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</si>
  <si>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</si>
  <si>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</si>
  <si>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</si>
  <si>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</si>
  <si>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</si>
  <si>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</si>
  <si>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</si>
  <si>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</si>
  <si>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</si>
  <si>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</si>
  <si>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</si>
  <si>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</si>
  <si>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</si>
  <si>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</si>
  <si>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</si>
  <si>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</si>
  <si>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</si>
  <si>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829-810-3552066-1</t>
  </si>
  <si>
    <t>سپرده کوتاه مدت</t>
  </si>
  <si>
    <t>1400/01/28</t>
  </si>
  <si>
    <t>829-40-3552066-1</t>
  </si>
  <si>
    <t>حساب جاری</t>
  </si>
  <si>
    <t>بانک خاورمیانه سعادت آباد</t>
  </si>
  <si>
    <t>1006-10-810-707074749</t>
  </si>
  <si>
    <t>1401/06/30</t>
  </si>
  <si>
    <t>0.62%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</si>
  <si>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</si>
  <si>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</si>
  <si>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</si>
  <si>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</si>
  <si>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</si>
  <si>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</si>
  <si>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</si>
  <si>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</si>
  <si>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</si>
  <si>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</si>
  <si>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</si>
  <si>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</si>
  <si>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</si>
  <si>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</si>
  <si>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</si>
  <si>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</si>
  <si>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1402/03/30</t>
  </si>
  <si>
    <t>زامیاد</t>
  </si>
  <si>
    <t>1402/04/14</t>
  </si>
  <si>
    <t>سرمایه‌گذاری‌صندوق‌بازنشستگی‌</t>
  </si>
  <si>
    <t>1402/04/31</t>
  </si>
  <si>
    <t>گلتاش‌</t>
  </si>
  <si>
    <t>1401/12/24</t>
  </si>
  <si>
    <t>1402/04/30</t>
  </si>
  <si>
    <t>1402/04/29</t>
  </si>
  <si>
    <t>1402/06/06</t>
  </si>
  <si>
    <t>نفت سپاهان</t>
  </si>
  <si>
    <t>1402/04/17</t>
  </si>
  <si>
    <t>1402/03/10</t>
  </si>
  <si>
    <t>1402/06/18</t>
  </si>
  <si>
    <t>1402/04/21</t>
  </si>
  <si>
    <t>1402/04/26</t>
  </si>
  <si>
    <t>پخش هجرت</t>
  </si>
  <si>
    <t>1402/03/07</t>
  </si>
  <si>
    <t>1402/05/16</t>
  </si>
  <si>
    <t>1401/12/23</t>
  </si>
  <si>
    <t>شرکت خمیرمایه رضوی</t>
  </si>
  <si>
    <t>بهای فروش</t>
  </si>
  <si>
    <t>ارزش دفتری</t>
  </si>
  <si>
    <t>سود و زیان ناشی از تغییر قیمت</t>
  </si>
  <si>
    <t>سود و زیان ناشی از فروش</t>
  </si>
  <si>
    <t>بهار رز عالیس چناران</t>
  </si>
  <si>
    <t>قندهکمتان‌</t>
  </si>
  <si>
    <t>سرمایه گذاری گروه توسعه ملی</t>
  </si>
  <si>
    <t>بورس اوراق بهادار تهران</t>
  </si>
  <si>
    <t>ح . س.نفت وگازوپتروشیمی تأمین</t>
  </si>
  <si>
    <t>فروسیلیس‌ ایران‌</t>
  </si>
  <si>
    <t>پالایش نفت تبریز</t>
  </si>
  <si>
    <t>ح.شرکت بهمن لیزینگ</t>
  </si>
  <si>
    <t>تولیدی فولاد سپید فراب کویر</t>
  </si>
  <si>
    <t>ایران‌ ترانسفو</t>
  </si>
  <si>
    <t>ملی شیمی کشاورز</t>
  </si>
  <si>
    <t>سرمایه‌گذاری‌غدیر(هلدینگ‌</t>
  </si>
  <si>
    <t>کارخانجات‌داروپخش‌</t>
  </si>
  <si>
    <t>ذوب آهن اصفهان</t>
  </si>
  <si>
    <t>بیمه ملت</t>
  </si>
  <si>
    <t>بانک‌اقتصادنوین‌</t>
  </si>
  <si>
    <t>بانک سینا</t>
  </si>
  <si>
    <t>بیمه اتکایی ایرانیان</t>
  </si>
  <si>
    <t>سیم و کابل ابهر</t>
  </si>
  <si>
    <t>صنعت غذایی کورش</t>
  </si>
  <si>
    <t>صنایع گلدیران</t>
  </si>
  <si>
    <t>گروه‌بهمن‌</t>
  </si>
  <si>
    <t>توسعه صنایع و معادن کوثر</t>
  </si>
  <si>
    <t>نیان الکترونیک</t>
  </si>
  <si>
    <t>س. الماس حکمت ایرانیان</t>
  </si>
  <si>
    <t>توسعه سرمایه گذاری میلاد پارس</t>
  </si>
  <si>
    <t>پرداخت الکترونیک پاسارگاد</t>
  </si>
  <si>
    <t>کشاورزی و دامپروری فجر اصفهان</t>
  </si>
  <si>
    <t>اسنادخزانه-م1بودجه00-030821</t>
  </si>
  <si>
    <t>اسنادخزانه-م8بودجه00-030919</t>
  </si>
  <si>
    <t>اسنادخزانه-م5بودجه01-041015</t>
  </si>
  <si>
    <t>درآمد سود سهام</t>
  </si>
  <si>
    <t>درآمد تغییر ارزش</t>
  </si>
  <si>
    <t>درآمد فروش</t>
  </si>
  <si>
    <t>درصد از کل درآمدها</t>
  </si>
  <si>
    <t>14.84%</t>
  </si>
  <si>
    <t>4.89%</t>
  </si>
  <si>
    <t>2.41%</t>
  </si>
  <si>
    <t>2.83%</t>
  </si>
  <si>
    <t>12.62%</t>
  </si>
  <si>
    <t>6.32%</t>
  </si>
  <si>
    <t>1.77%</t>
  </si>
  <si>
    <t>-0.58%</t>
  </si>
  <si>
    <t>2.19%</t>
  </si>
  <si>
    <t>1.08%</t>
  </si>
  <si>
    <t>0.22%</t>
  </si>
  <si>
    <t>-1.21%</t>
  </si>
  <si>
    <t>0.63%</t>
  </si>
  <si>
    <t>0.68%</t>
  </si>
  <si>
    <t>3.12%</t>
  </si>
  <si>
    <t>5.50%</t>
  </si>
  <si>
    <t>0.31%</t>
  </si>
  <si>
    <t>0.17%</t>
  </si>
  <si>
    <t>-0.66%</t>
  </si>
  <si>
    <t>-2.92%</t>
  </si>
  <si>
    <t>-1.46%</t>
  </si>
  <si>
    <t>0.65%</t>
  </si>
  <si>
    <t>0.53%</t>
  </si>
  <si>
    <t>4.06%</t>
  </si>
  <si>
    <t>-0.96%</t>
  </si>
  <si>
    <t>-1.11%</t>
  </si>
  <si>
    <t>-0.28%</t>
  </si>
  <si>
    <t>1.37%</t>
  </si>
  <si>
    <t>4.14%</t>
  </si>
  <si>
    <t>2.37%</t>
  </si>
  <si>
    <t>1.02%</t>
  </si>
  <si>
    <t>1.56%</t>
  </si>
  <si>
    <t>0.45%</t>
  </si>
  <si>
    <t>1.12%</t>
  </si>
  <si>
    <t>2.64%</t>
  </si>
  <si>
    <t>5.45%</t>
  </si>
  <si>
    <t>-1.08%</t>
  </si>
  <si>
    <t>-1.36%</t>
  </si>
  <si>
    <t>3.23%</t>
  </si>
  <si>
    <t>0.52%</t>
  </si>
  <si>
    <t>-2.54%</t>
  </si>
  <si>
    <t>3.78%</t>
  </si>
  <si>
    <t>-4.32%</t>
  </si>
  <si>
    <t>-1.29%</t>
  </si>
  <si>
    <t>0.20%</t>
  </si>
  <si>
    <t>4.84%</t>
  </si>
  <si>
    <t>-3.27%</t>
  </si>
  <si>
    <t>2.75%</t>
  </si>
  <si>
    <t>-0.56%</t>
  </si>
  <si>
    <t>4.20%</t>
  </si>
  <si>
    <t>-1.70%</t>
  </si>
  <si>
    <t>-5.14%</t>
  </si>
  <si>
    <t>-0.74%</t>
  </si>
  <si>
    <t>-1.23%</t>
  </si>
  <si>
    <t>0.41%</t>
  </si>
  <si>
    <t>0.10%</t>
  </si>
  <si>
    <t>-0.17%</t>
  </si>
  <si>
    <t>3.77%</t>
  </si>
  <si>
    <t>-0.36%</t>
  </si>
  <si>
    <t>-0.08%</t>
  </si>
  <si>
    <t>-0.01%</t>
  </si>
  <si>
    <t>-2.57%</t>
  </si>
  <si>
    <t>-0.60%</t>
  </si>
  <si>
    <t>2.03%</t>
  </si>
  <si>
    <t>0.47%</t>
  </si>
  <si>
    <t>0.81%</t>
  </si>
  <si>
    <t>1.23%</t>
  </si>
  <si>
    <t>-5.97%</t>
  </si>
  <si>
    <t>-0.43%</t>
  </si>
  <si>
    <t>68.40%</t>
  </si>
  <si>
    <t>14.31%</t>
  </si>
  <si>
    <t>25.73%</t>
  </si>
  <si>
    <t>6.92%</t>
  </si>
  <si>
    <t>6.94%</t>
  </si>
  <si>
    <t>1.62%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</si>
  <si>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</si>
  <si>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</si>
  <si>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</si>
  <si>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</si>
  <si>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</si>
  <si>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</si>
  <si>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</si>
  <si>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</si>
  <si>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</si>
  <si>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</si>
  <si>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98.76%</t>
  </si>
  <si>
    <t>5.76%</t>
  </si>
  <si>
    <t>سرمایه‌گذاری در اوراق بهادار</t>
  </si>
  <si>
    <t>3.51%</t>
  </si>
  <si>
    <t>درآمد سپرده بانکی</t>
  </si>
  <si>
    <t>0.02%</t>
  </si>
  <si>
    <t>به ‌نام خدا</t>
  </si>
  <si>
    <t>صندوق سرمایه گذاری ثروت هامرز (ثهام)</t>
  </si>
  <si>
    <t xml:space="preserve">صورت وضعیت پرتفوی
</t>
  </si>
  <si>
    <t xml:space="preserve">برای ماه منتهی به 1402/08/30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</si>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</sst>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;\(#,##0\)"/>
    <numFmt numFmtId="166" formatCode="_ * #,##0_-_ ;_ * #,##0\-_ ;_ * &quot;-&quot;??_-_ ;_ @_ "/>
    <numFmt numFmtId="167" formatCode="#,##0_ ;[Red]\-#,##0\ "/>
  </numFmts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  <font>
      <b/>
      <sz val="18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119">
    <xf numFmtId="0" fontId="0" fillId="0" borderId="0" xfId="0"/>
    <xf numFmtId="0" fontId="6" fillId="2" borderId="0" xfId="3" applyFont="1" applyFill="1"/>
    <xf numFmtId="0" fontId="6" fillId="2" borderId="0" xfId="3" applyFont="1" applyFill="1" applyAlignment="1">
      <alignment horizontal="center"/>
    </xf>
    <xf numFmtId="0" fontId="7" fillId="2" borderId="0" xfId="3" applyFont="1" applyFill="1"/>
    <xf numFmtId="0" fontId="6" fillId="2" borderId="0" xfId="3" applyFont="1" applyFill="1" applyAlignment="1">
      <alignment vertical="top"/>
    </xf>
    <xf numFmtId="0" fontId="7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0" fontId="8" fillId="3" borderId="0" xfId="3" applyFont="1" applyFill="1" applyAlignment="1">
      <alignment horizontal="center" vertical="top"/>
    </xf>
    <xf numFmtId="0" fontId="9" fillId="4" borderId="0" xfId="3" applyFont="1" applyFill="1" applyAlignment="1">
      <alignment horizontal="center" vertical="top" wrapText="1"/>
    </xf>
    <xf numFmtId="0" fontId="7" fillId="2" borderId="0" xfId="3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164" fontId="1" fillId="2" borderId="6" xfId="1" applyNumberFormat="1" applyFont="1" applyFill="1" applyBorder="1" applyAlignment="1">
      <alignment horizontal="center"/>
    </xf>
    <xf numFmtId="164" fontId="1" fillId="2" borderId="7" xfId="1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164" fontId="1" fillId="2" borderId="9" xfId="1" applyNumberFormat="1" applyFont="1" applyFill="1" applyBorder="1" applyAlignment="1">
      <alignment horizontal="center"/>
    </xf>
    <xf numFmtId="164" fontId="1" fillId="2" borderId="10" xfId="1" applyNumberFormat="1" applyFont="1" applyFill="1" applyBorder="1" applyAlignment="1">
      <alignment horizontal="center"/>
    </xf>
    <xf numFmtId="164" fontId="1" fillId="2" borderId="11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6" xfId="0" applyFont="1" applyFill="1" applyBorder="1"/>
    <xf numFmtId="3" fontId="1" fillId="2" borderId="0" xfId="0" applyNumberFormat="1" applyFont="1" applyFill="1"/>
    <xf numFmtId="3" fontId="1" fillId="2" borderId="7" xfId="0" applyNumberFormat="1" applyFont="1" applyFill="1" applyBorder="1"/>
    <xf numFmtId="3" fontId="1" fillId="2" borderId="6" xfId="0" applyNumberFormat="1" applyFont="1" applyFill="1" applyBorder="1"/>
    <xf numFmtId="10" fontId="1" fillId="2" borderId="7" xfId="0" applyNumberFormat="1" applyFont="1" applyFill="1" applyBorder="1"/>
    <xf numFmtId="0" fontId="3" fillId="2" borderId="9" xfId="0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3" fontId="1" fillId="2" borderId="9" xfId="0" applyNumberFormat="1" applyFont="1" applyFill="1" applyBorder="1"/>
    <xf numFmtId="10" fontId="1" fillId="2" borderId="11" xfId="0" applyNumberFormat="1" applyFont="1" applyFill="1" applyBorder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9" fontId="1" fillId="2" borderId="7" xfId="2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0" fontId="3" fillId="2" borderId="0" xfId="0" applyFont="1" applyFill="1"/>
    <xf numFmtId="164" fontId="1" fillId="2" borderId="0" xfId="1" applyNumberFormat="1" applyFont="1" applyFill="1" applyBorder="1"/>
    <xf numFmtId="166" fontId="1" fillId="2" borderId="0" xfId="1" applyNumberFormat="1" applyFont="1" applyFill="1"/>
    <xf numFmtId="0" fontId="1" fillId="2" borderId="0" xfId="0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1" fillId="2" borderId="6" xfId="1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>
      <alignment horizontal="center" vertical="center"/>
    </xf>
    <xf numFmtId="164" fontId="1" fillId="2" borderId="10" xfId="1" applyNumberFormat="1" applyFont="1" applyFill="1" applyBorder="1" applyAlignment="1">
      <alignment horizontal="center" vertical="center"/>
    </xf>
    <xf numFmtId="165" fontId="1" fillId="2" borderId="11" xfId="1" applyNumberFormat="1" applyFont="1" applyFill="1" applyBorder="1" applyAlignment="1">
      <alignment horizontal="center" vertical="center"/>
    </xf>
    <xf numFmtId="165" fontId="1" fillId="2" borderId="9" xfId="1" applyNumberFormat="1" applyFont="1" applyFill="1" applyBorder="1" applyAlignment="1">
      <alignment horizontal="center" vertical="center"/>
    </xf>
    <xf numFmtId="165" fontId="1" fillId="2" borderId="10" xfId="1" applyNumberFormat="1" applyFont="1" applyFill="1" applyBorder="1" applyAlignment="1">
      <alignment horizontal="center" vertical="center"/>
    </xf>
    <xf numFmtId="0" fontId="3" fillId="2" borderId="5" xfId="0" applyFont="1" applyFill="1" applyBorder="1"/>
    <xf numFmtId="164" fontId="1" fillId="2" borderId="6" xfId="1" applyNumberFormat="1" applyFont="1" applyFill="1" applyBorder="1"/>
    <xf numFmtId="0" fontId="3" fillId="2" borderId="8" xfId="0" applyFont="1" applyFill="1" applyBorder="1"/>
    <xf numFmtId="164" fontId="1" fillId="2" borderId="9" xfId="1" applyNumberFormat="1" applyFont="1" applyFill="1" applyBorder="1"/>
    <xf numFmtId="164" fontId="1" fillId="2" borderId="10" xfId="1" applyNumberFormat="1" applyFont="1" applyFill="1" applyBorder="1"/>
    <xf numFmtId="165" fontId="2" fillId="2" borderId="2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165" fontId="1" fillId="2" borderId="0" xfId="0" applyNumberFormat="1" applyFont="1" applyFill="1"/>
    <xf numFmtId="165" fontId="2" fillId="2" borderId="6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/>
    <xf numFmtId="165" fontId="2" fillId="2" borderId="0" xfId="1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65" fontId="1" fillId="2" borderId="9" xfId="1" applyNumberFormat="1" applyFont="1" applyFill="1" applyBorder="1" applyAlignment="1">
      <alignment horizontal="center"/>
    </xf>
    <xf numFmtId="165" fontId="1" fillId="2" borderId="10" xfId="1" applyNumberFormat="1" applyFont="1" applyFill="1" applyBorder="1"/>
    <xf numFmtId="165" fontId="1" fillId="2" borderId="10" xfId="1" applyNumberFormat="1" applyFont="1" applyFill="1" applyBorder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46524FB2-0B34-4FD1-85FC-648CADFEDA3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328612</xdr:colOff>
      <xdr:row>9</xdr:row>
      <xdr:rowOff>185344</xdr:rowOff>
    </xdr:from>
    <xdr:to>
      <xdr:col>6</xdr:col>
      <xdr:colOff>3396</xdr:colOff>
      <xdr:row>14</xdr:row>
      <xdr:rowOff>53268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30A464-36B7-49BE-AF29-17D40CC6F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25404" y="2623744"/>
          <a:ext cx="2113184" cy="820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2">
          <cell r="A2" t="str">
            <v>صندوق سرمایه‌گذاری ثروت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</row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B7D8F-AC31-4CE9-B5CD-B3F0E1D54BC4}">
  <dimension ref="A3:Q40"/>
  <sheetViews>
    <sheetView rightToLeft="1" view="pageBreakPreview" zoomScale="70" zoomScaleNormal="70" zoomScaleSheetLayoutView="70" workbookViewId="0">
      <selection activeCell="K35" sqref="K35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289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290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291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292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4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30.42578125" style="78" bestFit="1" customWidth="1"/>
    <col min="2" max="2" width="1" style="78" customWidth="1"/>
    <col min="3" max="3" width="16.28515625" style="78" bestFit="1" customWidth="1"/>
    <col min="4" max="4" width="1" style="78" customWidth="1"/>
    <col min="5" max="5" width="20.28515625" style="78" bestFit="1" customWidth="1"/>
    <col min="6" max="6" width="1" style="78" customWidth="1"/>
    <col min="7" max="7" width="20.28515625" style="78" bestFit="1" customWidth="1"/>
    <col min="8" max="8" width="1" style="78" customWidth="1"/>
    <col min="9" max="9" width="40.42578125" style="78" bestFit="1" customWidth="1"/>
    <col min="10" max="10" width="1" style="78" customWidth="1"/>
    <col min="11" max="11" width="11" style="78" bestFit="1" customWidth="1"/>
    <col min="12" max="12" width="1" style="78" customWidth="1"/>
    <col min="13" max="13" width="16.28515625" style="78" bestFit="1" customWidth="1"/>
    <col min="14" max="14" width="1" style="78" customWidth="1"/>
    <col min="15" max="15" width="17.85546875" style="78" bestFit="1" customWidth="1"/>
    <col min="16" max="16" width="1" style="78" customWidth="1"/>
    <col min="17" max="17" width="40.42578125" style="78" bestFit="1" customWidth="1"/>
    <col min="18" max="18" width="1" style="78" customWidth="1"/>
    <col min="19" max="19" width="9.140625" style="78" customWidth="1"/>
    <col min="20" max="16384" width="9.140625" style="78"/>
  </cols>
  <sheetData>
    <row r="2" spans="1:17" ht="30" x14ac:dyDescent="0.2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25">
      <c r="A3" s="11" t="s">
        <v>122</v>
      </c>
      <c r="B3" s="11"/>
      <c r="C3" s="11" t="s">
        <v>122</v>
      </c>
      <c r="D3" s="11" t="s">
        <v>122</v>
      </c>
      <c r="E3" s="11" t="s">
        <v>122</v>
      </c>
      <c r="F3" s="11" t="s">
        <v>122</v>
      </c>
      <c r="G3" s="11" t="s">
        <v>122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25">
      <c r="A4" s="11" t="str">
        <f>'درآمد سود سهام'!A4:S4</f>
        <v>برای ماه منتهی به 1402/08/30</v>
      </c>
      <c r="B4" s="11"/>
      <c r="C4" s="11" t="s">
        <v>293</v>
      </c>
      <c r="D4" s="11" t="s">
        <v>293</v>
      </c>
      <c r="E4" s="11" t="s">
        <v>293</v>
      </c>
      <c r="F4" s="11" t="s">
        <v>293</v>
      </c>
      <c r="G4" s="11" t="s">
        <v>293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3"/>
    <row r="6" spans="1:17" ht="30" x14ac:dyDescent="0.25">
      <c r="A6" s="12" t="s">
        <v>3</v>
      </c>
      <c r="C6" s="16" t="s">
        <v>124</v>
      </c>
      <c r="D6" s="17" t="s">
        <v>124</v>
      </c>
      <c r="E6" s="17" t="s">
        <v>124</v>
      </c>
      <c r="F6" s="17" t="s">
        <v>124</v>
      </c>
      <c r="G6" s="17" t="s">
        <v>124</v>
      </c>
      <c r="H6" s="17" t="s">
        <v>124</v>
      </c>
      <c r="I6" s="18" t="s">
        <v>124</v>
      </c>
      <c r="J6" s="79"/>
      <c r="K6" s="16" t="s">
        <v>125</v>
      </c>
      <c r="L6" s="17" t="s">
        <v>125</v>
      </c>
      <c r="M6" s="17" t="s">
        <v>125</v>
      </c>
      <c r="N6" s="17" t="s">
        <v>125</v>
      </c>
      <c r="O6" s="17" t="s">
        <v>125</v>
      </c>
      <c r="P6" s="17" t="s">
        <v>125</v>
      </c>
      <c r="Q6" s="18" t="s">
        <v>125</v>
      </c>
    </row>
    <row r="7" spans="1:17" ht="30" x14ac:dyDescent="0.25">
      <c r="A7" s="19" t="s">
        <v>3</v>
      </c>
      <c r="C7" s="26" t="s">
        <v>7</v>
      </c>
      <c r="D7" s="80"/>
      <c r="E7" s="27" t="s">
        <v>159</v>
      </c>
      <c r="F7" s="80"/>
      <c r="G7" s="27" t="s">
        <v>160</v>
      </c>
      <c r="H7" s="80"/>
      <c r="I7" s="28" t="s">
        <v>161</v>
      </c>
      <c r="J7" s="79"/>
      <c r="K7" s="26" t="s">
        <v>7</v>
      </c>
      <c r="L7" s="80"/>
      <c r="M7" s="27" t="s">
        <v>159</v>
      </c>
      <c r="N7" s="80"/>
      <c r="O7" s="27" t="s">
        <v>160</v>
      </c>
      <c r="P7" s="80"/>
      <c r="Q7" s="28" t="s">
        <v>161</v>
      </c>
    </row>
    <row r="8" spans="1:17" ht="21" x14ac:dyDescent="0.25">
      <c r="A8" s="81" t="s">
        <v>55</v>
      </c>
      <c r="C8" s="82">
        <v>2582279</v>
      </c>
      <c r="D8" s="80"/>
      <c r="E8" s="80">
        <v>11859144712</v>
      </c>
      <c r="F8" s="80"/>
      <c r="G8" s="80">
        <v>11966712570</v>
      </c>
      <c r="H8" s="80"/>
      <c r="I8" s="83">
        <v>-107567857</v>
      </c>
      <c r="J8" s="79"/>
      <c r="K8" s="84">
        <v>2582279</v>
      </c>
      <c r="L8" s="35"/>
      <c r="M8" s="35">
        <v>11859144712</v>
      </c>
      <c r="N8" s="35"/>
      <c r="O8" s="35">
        <v>11966712570</v>
      </c>
      <c r="P8" s="35"/>
      <c r="Q8" s="83">
        <v>-107567857</v>
      </c>
    </row>
    <row r="9" spans="1:17" ht="21" x14ac:dyDescent="0.25">
      <c r="A9" s="81" t="s">
        <v>57</v>
      </c>
      <c r="C9" s="82">
        <v>48198</v>
      </c>
      <c r="D9" s="80"/>
      <c r="E9" s="80">
        <v>694233605</v>
      </c>
      <c r="F9" s="80"/>
      <c r="G9" s="80">
        <v>697503773</v>
      </c>
      <c r="H9" s="80"/>
      <c r="I9" s="83">
        <v>-3270167</v>
      </c>
      <c r="J9" s="79"/>
      <c r="K9" s="84">
        <v>48198</v>
      </c>
      <c r="L9" s="35"/>
      <c r="M9" s="35">
        <v>694233605</v>
      </c>
      <c r="N9" s="35"/>
      <c r="O9" s="35">
        <v>697503773</v>
      </c>
      <c r="P9" s="35"/>
      <c r="Q9" s="83">
        <v>-3270167</v>
      </c>
    </row>
    <row r="10" spans="1:17" ht="21" x14ac:dyDescent="0.25">
      <c r="A10" s="81" t="s">
        <v>61</v>
      </c>
      <c r="C10" s="82">
        <v>2000000</v>
      </c>
      <c r="D10" s="80"/>
      <c r="E10" s="80">
        <v>21849219000</v>
      </c>
      <c r="F10" s="80"/>
      <c r="G10" s="80">
        <v>22620972800</v>
      </c>
      <c r="H10" s="80"/>
      <c r="I10" s="83">
        <v>-771753800</v>
      </c>
      <c r="J10" s="79"/>
      <c r="K10" s="84">
        <v>2000000</v>
      </c>
      <c r="L10" s="35"/>
      <c r="M10" s="35">
        <v>21849219000</v>
      </c>
      <c r="N10" s="35"/>
      <c r="O10" s="35">
        <v>22620972800</v>
      </c>
      <c r="P10" s="35"/>
      <c r="Q10" s="83">
        <v>-771753800</v>
      </c>
    </row>
    <row r="11" spans="1:17" ht="21" x14ac:dyDescent="0.25">
      <c r="A11" s="81" t="s">
        <v>51</v>
      </c>
      <c r="C11" s="82">
        <v>2000000</v>
      </c>
      <c r="D11" s="80"/>
      <c r="E11" s="80">
        <v>8145245700</v>
      </c>
      <c r="F11" s="80"/>
      <c r="G11" s="80">
        <v>9441486900</v>
      </c>
      <c r="H11" s="80"/>
      <c r="I11" s="83">
        <v>-1296241200</v>
      </c>
      <c r="J11" s="79"/>
      <c r="K11" s="84">
        <v>2000000</v>
      </c>
      <c r="L11" s="35"/>
      <c r="M11" s="35">
        <v>8145245700</v>
      </c>
      <c r="N11" s="35"/>
      <c r="O11" s="35">
        <v>10936139303</v>
      </c>
      <c r="P11" s="35"/>
      <c r="Q11" s="83">
        <v>-2790893603</v>
      </c>
    </row>
    <row r="12" spans="1:17" ht="21" x14ac:dyDescent="0.25">
      <c r="A12" s="81" t="s">
        <v>21</v>
      </c>
      <c r="C12" s="82">
        <v>3000000</v>
      </c>
      <c r="D12" s="80"/>
      <c r="E12" s="80">
        <v>24692202000</v>
      </c>
      <c r="F12" s="80"/>
      <c r="G12" s="80">
        <v>24632559000</v>
      </c>
      <c r="H12" s="80"/>
      <c r="I12" s="83">
        <v>59643000</v>
      </c>
      <c r="J12" s="79"/>
      <c r="K12" s="84">
        <v>3000000</v>
      </c>
      <c r="L12" s="35"/>
      <c r="M12" s="35">
        <v>24692202000</v>
      </c>
      <c r="N12" s="35"/>
      <c r="O12" s="35">
        <v>21179773845</v>
      </c>
      <c r="P12" s="35"/>
      <c r="Q12" s="83">
        <v>3512428155</v>
      </c>
    </row>
    <row r="13" spans="1:17" ht="21" x14ac:dyDescent="0.25">
      <c r="A13" s="81" t="s">
        <v>63</v>
      </c>
      <c r="C13" s="82">
        <v>6000000</v>
      </c>
      <c r="D13" s="80"/>
      <c r="E13" s="80">
        <v>24149450700</v>
      </c>
      <c r="F13" s="80"/>
      <c r="G13" s="80">
        <v>23542041628</v>
      </c>
      <c r="H13" s="80"/>
      <c r="I13" s="83">
        <v>607409072</v>
      </c>
      <c r="J13" s="79"/>
      <c r="K13" s="84">
        <v>6000000</v>
      </c>
      <c r="L13" s="35"/>
      <c r="M13" s="35">
        <v>24149450700</v>
      </c>
      <c r="N13" s="35"/>
      <c r="O13" s="35">
        <v>23542041628</v>
      </c>
      <c r="P13" s="35"/>
      <c r="Q13" s="83">
        <v>607409072</v>
      </c>
    </row>
    <row r="14" spans="1:17" ht="21" x14ac:dyDescent="0.25">
      <c r="A14" s="81" t="s">
        <v>31</v>
      </c>
      <c r="C14" s="82">
        <v>641844</v>
      </c>
      <c r="D14" s="80"/>
      <c r="E14" s="80">
        <v>3643122911</v>
      </c>
      <c r="F14" s="80"/>
      <c r="G14" s="80">
        <v>3592080908</v>
      </c>
      <c r="H14" s="80"/>
      <c r="I14" s="83">
        <v>51042003</v>
      </c>
      <c r="J14" s="79"/>
      <c r="K14" s="84">
        <v>641844</v>
      </c>
      <c r="L14" s="35"/>
      <c r="M14" s="35">
        <v>3643122911</v>
      </c>
      <c r="N14" s="35"/>
      <c r="O14" s="35">
        <v>4313222265</v>
      </c>
      <c r="P14" s="35"/>
      <c r="Q14" s="83">
        <v>-670099353</v>
      </c>
    </row>
    <row r="15" spans="1:17" ht="21" x14ac:dyDescent="0.25">
      <c r="A15" s="81" t="s">
        <v>39</v>
      </c>
      <c r="C15" s="82">
        <v>10307886</v>
      </c>
      <c r="D15" s="80"/>
      <c r="E15" s="80">
        <v>44060182536</v>
      </c>
      <c r="F15" s="80"/>
      <c r="G15" s="80">
        <v>40331625343</v>
      </c>
      <c r="H15" s="80"/>
      <c r="I15" s="83">
        <v>3728557193</v>
      </c>
      <c r="J15" s="79"/>
      <c r="K15" s="84">
        <v>10307886</v>
      </c>
      <c r="L15" s="35"/>
      <c r="M15" s="35">
        <v>44060182536</v>
      </c>
      <c r="N15" s="35"/>
      <c r="O15" s="35">
        <v>39023117761</v>
      </c>
      <c r="P15" s="35"/>
      <c r="Q15" s="83">
        <v>5037064775</v>
      </c>
    </row>
    <row r="16" spans="1:17" ht="21" x14ac:dyDescent="0.25">
      <c r="A16" s="81" t="s">
        <v>25</v>
      </c>
      <c r="C16" s="82">
        <v>608714</v>
      </c>
      <c r="D16" s="80"/>
      <c r="E16" s="80">
        <v>26351763206</v>
      </c>
      <c r="F16" s="80"/>
      <c r="G16" s="80">
        <v>26109726345</v>
      </c>
      <c r="H16" s="80"/>
      <c r="I16" s="83">
        <v>242036861</v>
      </c>
      <c r="J16" s="79"/>
      <c r="K16" s="84">
        <v>608714</v>
      </c>
      <c r="L16" s="35"/>
      <c r="M16" s="35">
        <v>26351763206</v>
      </c>
      <c r="N16" s="35"/>
      <c r="O16" s="35">
        <v>24776199540</v>
      </c>
      <c r="P16" s="35"/>
      <c r="Q16" s="83">
        <v>1575563666</v>
      </c>
    </row>
    <row r="17" spans="1:17" ht="21" x14ac:dyDescent="0.25">
      <c r="A17" s="81" t="s">
        <v>47</v>
      </c>
      <c r="C17" s="82">
        <v>9014339</v>
      </c>
      <c r="D17" s="80"/>
      <c r="E17" s="80">
        <v>15797720593</v>
      </c>
      <c r="F17" s="80"/>
      <c r="G17" s="80">
        <v>16308480702</v>
      </c>
      <c r="H17" s="80"/>
      <c r="I17" s="83">
        <v>-510760108</v>
      </c>
      <c r="J17" s="79"/>
      <c r="K17" s="84">
        <v>9014339</v>
      </c>
      <c r="L17" s="35"/>
      <c r="M17" s="35">
        <v>15797720593</v>
      </c>
      <c r="N17" s="35"/>
      <c r="O17" s="35">
        <v>22843750637</v>
      </c>
      <c r="P17" s="35"/>
      <c r="Q17" s="83">
        <v>-7046030043</v>
      </c>
    </row>
    <row r="18" spans="1:17" ht="21" x14ac:dyDescent="0.25">
      <c r="A18" s="81" t="s">
        <v>53</v>
      </c>
      <c r="C18" s="82">
        <v>4000000</v>
      </c>
      <c r="D18" s="80"/>
      <c r="E18" s="80">
        <v>20477430000</v>
      </c>
      <c r="F18" s="80"/>
      <c r="G18" s="80">
        <v>21352194000</v>
      </c>
      <c r="H18" s="80"/>
      <c r="I18" s="83">
        <v>-874764000</v>
      </c>
      <c r="J18" s="79"/>
      <c r="K18" s="84">
        <v>4000000</v>
      </c>
      <c r="L18" s="35"/>
      <c r="M18" s="35">
        <v>20477430000</v>
      </c>
      <c r="N18" s="35"/>
      <c r="O18" s="35">
        <v>26474016609</v>
      </c>
      <c r="P18" s="35"/>
      <c r="Q18" s="83">
        <v>-5996586609</v>
      </c>
    </row>
    <row r="19" spans="1:17" ht="21" x14ac:dyDescent="0.25">
      <c r="A19" s="81" t="s">
        <v>23</v>
      </c>
      <c r="C19" s="82">
        <v>3600000</v>
      </c>
      <c r="D19" s="80"/>
      <c r="E19" s="80">
        <v>17785542600</v>
      </c>
      <c r="F19" s="80"/>
      <c r="G19" s="80">
        <v>19574832600</v>
      </c>
      <c r="H19" s="80"/>
      <c r="I19" s="83">
        <v>-1789290000</v>
      </c>
      <c r="J19" s="79"/>
      <c r="K19" s="84">
        <v>3600000</v>
      </c>
      <c r="L19" s="35"/>
      <c r="M19" s="35">
        <v>17785542600</v>
      </c>
      <c r="N19" s="35"/>
      <c r="O19" s="35">
        <v>18334632744</v>
      </c>
      <c r="P19" s="35"/>
      <c r="Q19" s="83">
        <v>-549090144</v>
      </c>
    </row>
    <row r="20" spans="1:17" ht="21" x14ac:dyDescent="0.25">
      <c r="A20" s="81" t="s">
        <v>19</v>
      </c>
      <c r="C20" s="82">
        <v>7318295</v>
      </c>
      <c r="D20" s="80"/>
      <c r="E20" s="80">
        <v>32692731644</v>
      </c>
      <c r="F20" s="80"/>
      <c r="G20" s="80">
        <v>32979221533</v>
      </c>
      <c r="H20" s="80"/>
      <c r="I20" s="83">
        <v>-286489888</v>
      </c>
      <c r="J20" s="79"/>
      <c r="K20" s="84">
        <v>7318295</v>
      </c>
      <c r="L20" s="35"/>
      <c r="M20" s="35">
        <v>32692731644</v>
      </c>
      <c r="N20" s="35"/>
      <c r="O20" s="35">
        <v>34648089995</v>
      </c>
      <c r="P20" s="35"/>
      <c r="Q20" s="83">
        <v>-1955358350</v>
      </c>
    </row>
    <row r="21" spans="1:17" ht="21" x14ac:dyDescent="0.25">
      <c r="A21" s="81" t="s">
        <v>15</v>
      </c>
      <c r="C21" s="82">
        <v>3056927</v>
      </c>
      <c r="D21" s="80"/>
      <c r="E21" s="80">
        <v>7900719539</v>
      </c>
      <c r="F21" s="80"/>
      <c r="G21" s="80">
        <v>7985804211</v>
      </c>
      <c r="H21" s="80"/>
      <c r="I21" s="83">
        <v>-85084671</v>
      </c>
      <c r="J21" s="79"/>
      <c r="K21" s="84">
        <v>3056927</v>
      </c>
      <c r="L21" s="35"/>
      <c r="M21" s="35">
        <v>7900719539</v>
      </c>
      <c r="N21" s="35"/>
      <c r="O21" s="35">
        <v>9366596910</v>
      </c>
      <c r="P21" s="35"/>
      <c r="Q21" s="83">
        <v>-1465877370</v>
      </c>
    </row>
    <row r="22" spans="1:17" ht="21" x14ac:dyDescent="0.25">
      <c r="A22" s="81" t="s">
        <v>37</v>
      </c>
      <c r="C22" s="82">
        <v>1041848</v>
      </c>
      <c r="D22" s="80"/>
      <c r="E22" s="80">
        <v>16446106189</v>
      </c>
      <c r="F22" s="80"/>
      <c r="G22" s="35">
        <v>15203327384</v>
      </c>
      <c r="H22" s="80"/>
      <c r="I22" s="83">
        <v>1242778805</v>
      </c>
      <c r="J22" s="79"/>
      <c r="K22" s="84">
        <v>1041848</v>
      </c>
      <c r="L22" s="35"/>
      <c r="M22" s="35">
        <v>16446106189</v>
      </c>
      <c r="N22" s="35"/>
      <c r="O22" s="35">
        <v>17025846314</v>
      </c>
      <c r="P22" s="35"/>
      <c r="Q22" s="83">
        <v>-579740124</v>
      </c>
    </row>
    <row r="23" spans="1:17" ht="21" x14ac:dyDescent="0.25">
      <c r="A23" s="81" t="s">
        <v>45</v>
      </c>
      <c r="C23" s="82">
        <v>5000000</v>
      </c>
      <c r="D23" s="80"/>
      <c r="E23" s="80">
        <v>26392027500</v>
      </c>
      <c r="F23" s="80"/>
      <c r="G23" s="80">
        <v>27373522807</v>
      </c>
      <c r="H23" s="80"/>
      <c r="I23" s="83">
        <v>-981495307</v>
      </c>
      <c r="J23" s="79"/>
      <c r="K23" s="84">
        <v>5000000</v>
      </c>
      <c r="L23" s="35"/>
      <c r="M23" s="35">
        <v>26392027500</v>
      </c>
      <c r="N23" s="35"/>
      <c r="O23" s="35">
        <v>23983682878</v>
      </c>
      <c r="P23" s="35"/>
      <c r="Q23" s="83">
        <v>2408344622</v>
      </c>
    </row>
    <row r="24" spans="1:17" ht="21" x14ac:dyDescent="0.25">
      <c r="A24" s="81" t="s">
        <v>33</v>
      </c>
      <c r="C24" s="82">
        <v>1000000</v>
      </c>
      <c r="D24" s="80"/>
      <c r="E24" s="80">
        <v>16759683000</v>
      </c>
      <c r="F24" s="80"/>
      <c r="G24" s="80">
        <v>16928671500</v>
      </c>
      <c r="H24" s="80"/>
      <c r="I24" s="83">
        <v>-168988500</v>
      </c>
      <c r="J24" s="79"/>
      <c r="K24" s="84">
        <v>1000000</v>
      </c>
      <c r="L24" s="35"/>
      <c r="M24" s="35">
        <v>16759683000</v>
      </c>
      <c r="N24" s="35"/>
      <c r="O24" s="35">
        <v>14101569675</v>
      </c>
      <c r="P24" s="35"/>
      <c r="Q24" s="83">
        <v>2658113325</v>
      </c>
    </row>
    <row r="25" spans="1:17" ht="21" x14ac:dyDescent="0.25">
      <c r="A25" s="81" t="s">
        <v>49</v>
      </c>
      <c r="C25" s="82">
        <v>500000</v>
      </c>
      <c r="D25" s="80"/>
      <c r="E25" s="80">
        <v>12748691250</v>
      </c>
      <c r="F25" s="80"/>
      <c r="G25" s="35">
        <v>12798393750</v>
      </c>
      <c r="H25" s="80"/>
      <c r="I25" s="83">
        <v>-49702500</v>
      </c>
      <c r="J25" s="79"/>
      <c r="K25" s="84">
        <v>500000</v>
      </c>
      <c r="L25" s="35"/>
      <c r="M25" s="35">
        <v>12748691250</v>
      </c>
      <c r="N25" s="35"/>
      <c r="O25" s="35">
        <v>9358489800</v>
      </c>
      <c r="P25" s="35"/>
      <c r="Q25" s="83">
        <v>3390201450</v>
      </c>
    </row>
    <row r="26" spans="1:17" ht="21" x14ac:dyDescent="0.25">
      <c r="A26" s="81" t="s">
        <v>35</v>
      </c>
      <c r="C26" s="82">
        <v>481532</v>
      </c>
      <c r="D26" s="80"/>
      <c r="E26" s="80">
        <v>7778336874</v>
      </c>
      <c r="F26" s="80"/>
      <c r="G26" s="80">
        <v>7653883484</v>
      </c>
      <c r="H26" s="80"/>
      <c r="I26" s="83">
        <v>124453390</v>
      </c>
      <c r="J26" s="79"/>
      <c r="K26" s="84">
        <v>481532</v>
      </c>
      <c r="L26" s="35"/>
      <c r="M26" s="35">
        <v>7778336874</v>
      </c>
      <c r="N26" s="35"/>
      <c r="O26" s="35">
        <v>8709430163</v>
      </c>
      <c r="P26" s="35"/>
      <c r="Q26" s="83">
        <v>-931093288</v>
      </c>
    </row>
    <row r="27" spans="1:17" ht="21" x14ac:dyDescent="0.25">
      <c r="A27" s="81" t="s">
        <v>41</v>
      </c>
      <c r="C27" s="82">
        <v>8160777</v>
      </c>
      <c r="D27" s="80"/>
      <c r="E27" s="80">
        <v>57150592554</v>
      </c>
      <c r="F27" s="80"/>
      <c r="G27" s="80">
        <v>36634787221</v>
      </c>
      <c r="H27" s="80"/>
      <c r="I27" s="83">
        <v>20515805333</v>
      </c>
      <c r="J27" s="79"/>
      <c r="K27" s="84">
        <v>8160777</v>
      </c>
      <c r="L27" s="35"/>
      <c r="M27" s="35">
        <v>57150592554</v>
      </c>
      <c r="N27" s="35"/>
      <c r="O27" s="35">
        <v>38775175920</v>
      </c>
      <c r="P27" s="35"/>
      <c r="Q27" s="83">
        <v>18375416634</v>
      </c>
    </row>
    <row r="28" spans="1:17" ht="21" x14ac:dyDescent="0.25">
      <c r="A28" s="81" t="s">
        <v>43</v>
      </c>
      <c r="C28" s="82">
        <v>10243945</v>
      </c>
      <c r="D28" s="80"/>
      <c r="E28" s="80">
        <v>59570512134</v>
      </c>
      <c r="F28" s="80"/>
      <c r="G28" s="80">
        <v>51851803040</v>
      </c>
      <c r="H28" s="80"/>
      <c r="I28" s="83">
        <v>7718709094</v>
      </c>
      <c r="J28" s="79"/>
      <c r="K28" s="84">
        <v>10243945</v>
      </c>
      <c r="L28" s="35"/>
      <c r="M28" s="35">
        <v>59570512134</v>
      </c>
      <c r="N28" s="35"/>
      <c r="O28" s="35">
        <v>50686645580</v>
      </c>
      <c r="P28" s="35"/>
      <c r="Q28" s="83">
        <v>8883866554</v>
      </c>
    </row>
    <row r="29" spans="1:17" ht="21" x14ac:dyDescent="0.25">
      <c r="A29" s="81" t="s">
        <v>59</v>
      </c>
      <c r="C29" s="82">
        <v>885000</v>
      </c>
      <c r="D29" s="80"/>
      <c r="E29" s="80">
        <v>6070166325</v>
      </c>
      <c r="F29" s="80"/>
      <c r="G29" s="80">
        <v>3989118834</v>
      </c>
      <c r="H29" s="80"/>
      <c r="I29" s="83">
        <v>2081047491</v>
      </c>
      <c r="J29" s="79"/>
      <c r="K29" s="84">
        <v>885000</v>
      </c>
      <c r="L29" s="35"/>
      <c r="M29" s="35">
        <v>6070166325</v>
      </c>
      <c r="N29" s="35"/>
      <c r="O29" s="35">
        <v>3989118834</v>
      </c>
      <c r="P29" s="35"/>
      <c r="Q29" s="83">
        <v>2081047491</v>
      </c>
    </row>
    <row r="30" spans="1:17" ht="21" x14ac:dyDescent="0.25">
      <c r="A30" s="81" t="s">
        <v>17</v>
      </c>
      <c r="C30" s="82">
        <v>4881857</v>
      </c>
      <c r="D30" s="80"/>
      <c r="E30" s="80">
        <v>10579125692</v>
      </c>
      <c r="F30" s="80"/>
      <c r="G30" s="35">
        <v>10904263959</v>
      </c>
      <c r="H30" s="80"/>
      <c r="I30" s="83">
        <v>-325138266</v>
      </c>
      <c r="J30" s="79"/>
      <c r="K30" s="84">
        <v>4881857</v>
      </c>
      <c r="L30" s="35"/>
      <c r="M30" s="35">
        <v>10579125692</v>
      </c>
      <c r="N30" s="35"/>
      <c r="O30" s="35">
        <v>12660216959</v>
      </c>
      <c r="P30" s="35"/>
      <c r="Q30" s="83">
        <v>-2081091266</v>
      </c>
    </row>
    <row r="31" spans="1:17" ht="21" x14ac:dyDescent="0.25">
      <c r="A31" s="81" t="s">
        <v>27</v>
      </c>
      <c r="C31" s="82">
        <v>7017807</v>
      </c>
      <c r="D31" s="80"/>
      <c r="E31" s="80">
        <v>16310007351</v>
      </c>
      <c r="F31" s="80"/>
      <c r="G31" s="80">
        <v>16533240984</v>
      </c>
      <c r="H31" s="80"/>
      <c r="I31" s="83">
        <v>-223233632</v>
      </c>
      <c r="J31" s="79"/>
      <c r="K31" s="84">
        <v>7017807</v>
      </c>
      <c r="L31" s="35"/>
      <c r="M31" s="35">
        <v>16310007351</v>
      </c>
      <c r="N31" s="35"/>
      <c r="O31" s="35">
        <v>17967982171</v>
      </c>
      <c r="P31" s="35"/>
      <c r="Q31" s="83">
        <v>-1657974819</v>
      </c>
    </row>
    <row r="32" spans="1:17" ht="21" x14ac:dyDescent="0.25">
      <c r="A32" s="81" t="s">
        <v>91</v>
      </c>
      <c r="C32" s="82">
        <v>15600</v>
      </c>
      <c r="D32" s="80"/>
      <c r="E32" s="80">
        <v>10036780503</v>
      </c>
      <c r="F32" s="80"/>
      <c r="G32" s="80">
        <v>10335645322</v>
      </c>
      <c r="H32" s="80"/>
      <c r="I32" s="83">
        <v>-298864818</v>
      </c>
      <c r="J32" s="79"/>
      <c r="K32" s="84">
        <v>15600</v>
      </c>
      <c r="L32" s="35"/>
      <c r="M32" s="35">
        <v>10036780503</v>
      </c>
      <c r="N32" s="35"/>
      <c r="O32" s="35">
        <v>9841244828</v>
      </c>
      <c r="P32" s="35"/>
      <c r="Q32" s="83">
        <v>195535675</v>
      </c>
    </row>
    <row r="33" spans="1:17" ht="21" x14ac:dyDescent="0.25">
      <c r="A33" s="81" t="s">
        <v>81</v>
      </c>
      <c r="C33" s="82">
        <v>10100</v>
      </c>
      <c r="D33" s="80"/>
      <c r="E33" s="80">
        <v>6676303700</v>
      </c>
      <c r="F33" s="80"/>
      <c r="G33" s="35">
        <v>6943202124</v>
      </c>
      <c r="H33" s="80"/>
      <c r="I33" s="83">
        <v>-266898423</v>
      </c>
      <c r="J33" s="79"/>
      <c r="K33" s="84">
        <v>10100</v>
      </c>
      <c r="L33" s="35"/>
      <c r="M33" s="35">
        <v>6676303700</v>
      </c>
      <c r="N33" s="35"/>
      <c r="O33" s="35">
        <v>6511990349</v>
      </c>
      <c r="P33" s="35"/>
      <c r="Q33" s="83">
        <v>164313351</v>
      </c>
    </row>
    <row r="34" spans="1:17" ht="21.75" thickBot="1" x14ac:dyDescent="0.3">
      <c r="A34" s="85"/>
      <c r="C34" s="86"/>
      <c r="D34" s="87"/>
      <c r="E34" s="87"/>
      <c r="F34" s="87"/>
      <c r="G34" s="87"/>
      <c r="H34" s="87"/>
      <c r="I34" s="88"/>
      <c r="J34" s="79"/>
      <c r="K34" s="89"/>
      <c r="L34" s="90"/>
      <c r="M34" s="90"/>
      <c r="N34" s="90"/>
      <c r="O34" s="90"/>
      <c r="P34" s="90"/>
      <c r="Q34" s="88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1" bestFit="1" customWidth="1"/>
    <col min="2" max="2" width="1" style="41" customWidth="1"/>
    <col min="3" max="3" width="16.28515625" style="41" bestFit="1" customWidth="1"/>
    <col min="4" max="4" width="1" style="41" customWidth="1"/>
    <col min="5" max="5" width="21.85546875" style="41" bestFit="1" customWidth="1"/>
    <col min="6" max="6" width="1" style="41" customWidth="1"/>
    <col min="7" max="7" width="21.7109375" style="41" bestFit="1" customWidth="1"/>
    <col min="8" max="8" width="1" style="41" customWidth="1"/>
    <col min="9" max="9" width="34.140625" style="41" bestFit="1" customWidth="1"/>
    <col min="10" max="10" width="1" style="41" customWidth="1"/>
    <col min="11" max="11" width="16.28515625" style="41" bestFit="1" customWidth="1"/>
    <col min="12" max="12" width="1" style="41" customWidth="1"/>
    <col min="13" max="13" width="21.85546875" style="41" bestFit="1" customWidth="1"/>
    <col min="14" max="14" width="1" style="41" customWidth="1"/>
    <col min="15" max="15" width="21.7109375" style="41" bestFit="1" customWidth="1"/>
    <col min="16" max="16" width="1" style="41" customWidth="1"/>
    <col min="17" max="17" width="34.14062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122</v>
      </c>
      <c r="B3" s="11"/>
      <c r="C3" s="11" t="s">
        <v>122</v>
      </c>
      <c r="D3" s="11" t="s">
        <v>122</v>
      </c>
      <c r="E3" s="11" t="s">
        <v>122</v>
      </c>
      <c r="F3" s="11" t="s">
        <v>122</v>
      </c>
      <c r="G3" s="11" t="s">
        <v>122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'درآمد ناشی از تغییر قیمت اوراق'!A4:Q4</f>
        <v>برای ماه منتهی به 1402/08/30</v>
      </c>
      <c r="B4" s="11"/>
      <c r="C4" s="11" t="s">
        <v>293</v>
      </c>
      <c r="D4" s="11" t="s">
        <v>293</v>
      </c>
      <c r="E4" s="11" t="s">
        <v>293</v>
      </c>
      <c r="F4" s="11" t="s">
        <v>293</v>
      </c>
      <c r="G4" s="11" t="s">
        <v>293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3</v>
      </c>
      <c r="C6" s="16" t="s">
        <v>124</v>
      </c>
      <c r="D6" s="17" t="s">
        <v>124</v>
      </c>
      <c r="E6" s="17" t="s">
        <v>124</v>
      </c>
      <c r="F6" s="17" t="s">
        <v>124</v>
      </c>
      <c r="G6" s="17" t="s">
        <v>124</v>
      </c>
      <c r="H6" s="17" t="s">
        <v>124</v>
      </c>
      <c r="I6" s="18" t="s">
        <v>124</v>
      </c>
      <c r="K6" s="16" t="s">
        <v>125</v>
      </c>
      <c r="L6" s="17" t="s">
        <v>125</v>
      </c>
      <c r="M6" s="17" t="s">
        <v>125</v>
      </c>
      <c r="N6" s="17" t="s">
        <v>125</v>
      </c>
      <c r="O6" s="17" t="s">
        <v>125</v>
      </c>
      <c r="P6" s="17" t="s">
        <v>125</v>
      </c>
      <c r="Q6" s="18" t="s">
        <v>125</v>
      </c>
    </row>
    <row r="7" spans="1:17" ht="30" x14ac:dyDescent="0.45">
      <c r="A7" s="19" t="s">
        <v>3</v>
      </c>
      <c r="C7" s="26" t="s">
        <v>7</v>
      </c>
      <c r="D7" s="76"/>
      <c r="E7" s="27" t="s">
        <v>159</v>
      </c>
      <c r="F7" s="76"/>
      <c r="G7" s="27" t="s">
        <v>160</v>
      </c>
      <c r="H7" s="76"/>
      <c r="I7" s="28" t="s">
        <v>162</v>
      </c>
      <c r="K7" s="26" t="s">
        <v>7</v>
      </c>
      <c r="L7" s="76"/>
      <c r="M7" s="27" t="s">
        <v>159</v>
      </c>
      <c r="N7" s="76"/>
      <c r="O7" s="27" t="s">
        <v>160</v>
      </c>
      <c r="P7" s="76"/>
      <c r="Q7" s="28" t="s">
        <v>162</v>
      </c>
    </row>
    <row r="8" spans="1:17" ht="21" x14ac:dyDescent="0.55000000000000004">
      <c r="A8" s="91" t="s">
        <v>39</v>
      </c>
      <c r="C8" s="92">
        <v>2042114</v>
      </c>
      <c r="D8" s="76"/>
      <c r="E8" s="76">
        <v>8454421267</v>
      </c>
      <c r="F8" s="76"/>
      <c r="G8" s="76">
        <v>7730940669</v>
      </c>
      <c r="H8" s="76"/>
      <c r="I8" s="83">
        <v>723480598</v>
      </c>
      <c r="K8" s="92">
        <v>2192083</v>
      </c>
      <c r="L8" s="76"/>
      <c r="M8" s="76">
        <v>9032082782</v>
      </c>
      <c r="N8" s="76"/>
      <c r="O8" s="76">
        <v>8298686367</v>
      </c>
      <c r="P8" s="76"/>
      <c r="Q8" s="83">
        <v>733396415</v>
      </c>
    </row>
    <row r="9" spans="1:17" ht="21" x14ac:dyDescent="0.55000000000000004">
      <c r="A9" s="91" t="s">
        <v>29</v>
      </c>
      <c r="C9" s="92">
        <v>1</v>
      </c>
      <c r="D9" s="76"/>
      <c r="E9" s="76">
        <v>1</v>
      </c>
      <c r="F9" s="76"/>
      <c r="G9" s="76">
        <v>1938</v>
      </c>
      <c r="H9" s="76"/>
      <c r="I9" s="83">
        <v>-1937</v>
      </c>
      <c r="K9" s="92">
        <v>3238328</v>
      </c>
      <c r="L9" s="76"/>
      <c r="M9" s="76">
        <v>9013505581</v>
      </c>
      <c r="N9" s="76"/>
      <c r="O9" s="76">
        <v>6273229440</v>
      </c>
      <c r="P9" s="76"/>
      <c r="Q9" s="83">
        <v>2740276141</v>
      </c>
    </row>
    <row r="10" spans="1:17" ht="21" x14ac:dyDescent="0.55000000000000004">
      <c r="A10" s="91" t="s">
        <v>141</v>
      </c>
      <c r="C10" s="92">
        <v>0</v>
      </c>
      <c r="D10" s="76"/>
      <c r="E10" s="76">
        <v>0</v>
      </c>
      <c r="F10" s="76"/>
      <c r="G10" s="76">
        <v>0</v>
      </c>
      <c r="H10" s="76"/>
      <c r="I10" s="83">
        <v>0</v>
      </c>
      <c r="K10" s="92">
        <v>700000</v>
      </c>
      <c r="L10" s="76"/>
      <c r="M10" s="76">
        <v>11062635578</v>
      </c>
      <c r="N10" s="76"/>
      <c r="O10" s="76">
        <v>9073688400</v>
      </c>
      <c r="P10" s="76"/>
      <c r="Q10" s="83">
        <v>1988947178</v>
      </c>
    </row>
    <row r="11" spans="1:17" ht="21" x14ac:dyDescent="0.55000000000000004">
      <c r="A11" s="91" t="s">
        <v>163</v>
      </c>
      <c r="C11" s="92">
        <v>0</v>
      </c>
      <c r="D11" s="76"/>
      <c r="E11" s="76">
        <v>0</v>
      </c>
      <c r="F11" s="76"/>
      <c r="G11" s="76">
        <v>0</v>
      </c>
      <c r="H11" s="76"/>
      <c r="I11" s="83">
        <v>0</v>
      </c>
      <c r="K11" s="92">
        <v>1429000</v>
      </c>
      <c r="L11" s="76"/>
      <c r="M11" s="76">
        <v>40591104645</v>
      </c>
      <c r="N11" s="76"/>
      <c r="O11" s="76">
        <v>24386572919</v>
      </c>
      <c r="P11" s="76"/>
      <c r="Q11" s="83">
        <v>16204531726</v>
      </c>
    </row>
    <row r="12" spans="1:17" ht="21" x14ac:dyDescent="0.55000000000000004">
      <c r="A12" s="91" t="s">
        <v>158</v>
      </c>
      <c r="C12" s="92">
        <v>0</v>
      </c>
      <c r="D12" s="76"/>
      <c r="E12" s="76">
        <v>0</v>
      </c>
      <c r="F12" s="76"/>
      <c r="G12" s="76">
        <v>0</v>
      </c>
      <c r="H12" s="76"/>
      <c r="I12" s="83">
        <v>0</v>
      </c>
      <c r="K12" s="92">
        <v>455000</v>
      </c>
      <c r="L12" s="76"/>
      <c r="M12" s="76">
        <v>26803978295</v>
      </c>
      <c r="N12" s="76"/>
      <c r="O12" s="76">
        <v>19139863225</v>
      </c>
      <c r="P12" s="76"/>
      <c r="Q12" s="83">
        <v>7664115070</v>
      </c>
    </row>
    <row r="13" spans="1:17" ht="21" x14ac:dyDescent="0.55000000000000004">
      <c r="A13" s="91" t="s">
        <v>164</v>
      </c>
      <c r="C13" s="92">
        <v>0</v>
      </c>
      <c r="D13" s="76"/>
      <c r="E13" s="76">
        <v>0</v>
      </c>
      <c r="F13" s="76"/>
      <c r="G13" s="76">
        <v>0</v>
      </c>
      <c r="H13" s="76"/>
      <c r="I13" s="83">
        <v>0</v>
      </c>
      <c r="K13" s="92">
        <v>600000</v>
      </c>
      <c r="L13" s="76"/>
      <c r="M13" s="76">
        <v>7041850231</v>
      </c>
      <c r="N13" s="76"/>
      <c r="O13" s="76">
        <v>4768420982</v>
      </c>
      <c r="P13" s="76"/>
      <c r="Q13" s="83">
        <v>2273429249</v>
      </c>
    </row>
    <row r="14" spans="1:17" ht="21" x14ac:dyDescent="0.55000000000000004">
      <c r="A14" s="91" t="s">
        <v>165</v>
      </c>
      <c r="C14" s="92">
        <v>0</v>
      </c>
      <c r="D14" s="76"/>
      <c r="E14" s="76">
        <v>0</v>
      </c>
      <c r="F14" s="76"/>
      <c r="G14" s="76">
        <v>0</v>
      </c>
      <c r="H14" s="76"/>
      <c r="I14" s="83">
        <v>0</v>
      </c>
      <c r="K14" s="92">
        <v>800000</v>
      </c>
      <c r="L14" s="76"/>
      <c r="M14" s="76">
        <v>9205111858</v>
      </c>
      <c r="N14" s="76"/>
      <c r="O14" s="76">
        <v>9948452400</v>
      </c>
      <c r="P14" s="76"/>
      <c r="Q14" s="83">
        <v>-743340542</v>
      </c>
    </row>
    <row r="15" spans="1:17" ht="21" x14ac:dyDescent="0.55000000000000004">
      <c r="A15" s="91" t="s">
        <v>166</v>
      </c>
      <c r="C15" s="92">
        <v>0</v>
      </c>
      <c r="D15" s="76"/>
      <c r="E15" s="76">
        <v>0</v>
      </c>
      <c r="F15" s="76"/>
      <c r="G15" s="76">
        <v>0</v>
      </c>
      <c r="H15" s="76"/>
      <c r="I15" s="83">
        <v>0</v>
      </c>
      <c r="K15" s="92">
        <v>1097878</v>
      </c>
      <c r="L15" s="76"/>
      <c r="M15" s="76">
        <v>10356870297</v>
      </c>
      <c r="N15" s="76"/>
      <c r="O15" s="76">
        <v>7547464007</v>
      </c>
      <c r="P15" s="76"/>
      <c r="Q15" s="83">
        <v>2809406290</v>
      </c>
    </row>
    <row r="16" spans="1:17" ht="21" x14ac:dyDescent="0.55000000000000004">
      <c r="A16" s="91" t="s">
        <v>167</v>
      </c>
      <c r="C16" s="92">
        <v>0</v>
      </c>
      <c r="D16" s="76"/>
      <c r="E16" s="76">
        <v>0</v>
      </c>
      <c r="F16" s="76"/>
      <c r="G16" s="76">
        <v>0</v>
      </c>
      <c r="H16" s="76"/>
      <c r="I16" s="83">
        <v>0</v>
      </c>
      <c r="K16" s="92">
        <v>300000</v>
      </c>
      <c r="L16" s="76"/>
      <c r="M16" s="76">
        <v>4278967185</v>
      </c>
      <c r="N16" s="76"/>
      <c r="O16" s="76">
        <v>4278967185</v>
      </c>
      <c r="P16" s="76"/>
      <c r="Q16" s="83">
        <v>0</v>
      </c>
    </row>
    <row r="17" spans="1:17" ht="21" x14ac:dyDescent="0.55000000000000004">
      <c r="A17" s="91" t="s">
        <v>168</v>
      </c>
      <c r="C17" s="92">
        <v>0</v>
      </c>
      <c r="D17" s="76"/>
      <c r="E17" s="76">
        <v>0</v>
      </c>
      <c r="F17" s="76"/>
      <c r="G17" s="76">
        <v>0</v>
      </c>
      <c r="H17" s="76"/>
      <c r="I17" s="83">
        <v>0</v>
      </c>
      <c r="K17" s="92">
        <v>1035828</v>
      </c>
      <c r="L17" s="76"/>
      <c r="M17" s="76">
        <v>8143973578</v>
      </c>
      <c r="N17" s="76"/>
      <c r="O17" s="76">
        <v>6756603906</v>
      </c>
      <c r="P17" s="76"/>
      <c r="Q17" s="83">
        <v>1387369672</v>
      </c>
    </row>
    <row r="18" spans="1:17" ht="21" x14ac:dyDescent="0.55000000000000004">
      <c r="A18" s="91" t="s">
        <v>169</v>
      </c>
      <c r="C18" s="92">
        <v>0</v>
      </c>
      <c r="D18" s="76"/>
      <c r="E18" s="76">
        <v>0</v>
      </c>
      <c r="F18" s="76"/>
      <c r="G18" s="76">
        <v>0</v>
      </c>
      <c r="H18" s="76"/>
      <c r="I18" s="83">
        <v>0</v>
      </c>
      <c r="K18" s="92">
        <v>300000</v>
      </c>
      <c r="L18" s="76"/>
      <c r="M18" s="76">
        <v>5069655015</v>
      </c>
      <c r="N18" s="76"/>
      <c r="O18" s="76">
        <v>4792315050</v>
      </c>
      <c r="P18" s="76"/>
      <c r="Q18" s="83">
        <v>277339965</v>
      </c>
    </row>
    <row r="19" spans="1:17" ht="21" x14ac:dyDescent="0.55000000000000004">
      <c r="A19" s="91" t="s">
        <v>170</v>
      </c>
      <c r="C19" s="92">
        <v>0</v>
      </c>
      <c r="D19" s="76"/>
      <c r="E19" s="76">
        <v>0</v>
      </c>
      <c r="F19" s="76"/>
      <c r="G19" s="76">
        <v>0</v>
      </c>
      <c r="H19" s="76"/>
      <c r="I19" s="83">
        <v>0</v>
      </c>
      <c r="K19" s="92">
        <v>8499969</v>
      </c>
      <c r="L19" s="76"/>
      <c r="M19" s="76">
        <v>22625540650</v>
      </c>
      <c r="N19" s="76"/>
      <c r="O19" s="76">
        <v>22625540650</v>
      </c>
      <c r="P19" s="76"/>
      <c r="Q19" s="83">
        <v>0</v>
      </c>
    </row>
    <row r="20" spans="1:17" ht="21" x14ac:dyDescent="0.55000000000000004">
      <c r="A20" s="91" t="s">
        <v>171</v>
      </c>
      <c r="C20" s="92">
        <v>0</v>
      </c>
      <c r="D20" s="76"/>
      <c r="E20" s="76">
        <v>0</v>
      </c>
      <c r="F20" s="76"/>
      <c r="G20" s="76">
        <v>0</v>
      </c>
      <c r="H20" s="76"/>
      <c r="I20" s="83">
        <v>0</v>
      </c>
      <c r="K20" s="92">
        <v>2000000</v>
      </c>
      <c r="L20" s="76"/>
      <c r="M20" s="76">
        <v>7918331525</v>
      </c>
      <c r="N20" s="76"/>
      <c r="O20" s="76">
        <v>9476359773</v>
      </c>
      <c r="P20" s="76"/>
      <c r="Q20" s="83">
        <v>-1558028248</v>
      </c>
    </row>
    <row r="21" spans="1:17" ht="21" x14ac:dyDescent="0.55000000000000004">
      <c r="A21" s="91" t="s">
        <v>172</v>
      </c>
      <c r="C21" s="92">
        <v>0</v>
      </c>
      <c r="D21" s="76"/>
      <c r="E21" s="76">
        <v>0</v>
      </c>
      <c r="F21" s="76"/>
      <c r="G21" s="76">
        <v>0</v>
      </c>
      <c r="H21" s="76"/>
      <c r="I21" s="83">
        <v>0</v>
      </c>
      <c r="K21" s="92">
        <v>2600000</v>
      </c>
      <c r="L21" s="76"/>
      <c r="M21" s="76">
        <v>6029095845</v>
      </c>
      <c r="N21" s="76"/>
      <c r="O21" s="76">
        <v>5220750600</v>
      </c>
      <c r="P21" s="76"/>
      <c r="Q21" s="83">
        <v>808345245</v>
      </c>
    </row>
    <row r="22" spans="1:17" ht="21" x14ac:dyDescent="0.55000000000000004">
      <c r="A22" s="91" t="s">
        <v>143</v>
      </c>
      <c r="C22" s="92">
        <v>0</v>
      </c>
      <c r="D22" s="76"/>
      <c r="E22" s="76">
        <v>0</v>
      </c>
      <c r="F22" s="76"/>
      <c r="G22" s="76">
        <v>0</v>
      </c>
      <c r="H22" s="76"/>
      <c r="I22" s="83">
        <v>0</v>
      </c>
      <c r="K22" s="92">
        <v>400000</v>
      </c>
      <c r="L22" s="76"/>
      <c r="M22" s="76">
        <v>2942388012</v>
      </c>
      <c r="N22" s="76"/>
      <c r="O22" s="76">
        <v>2310200772</v>
      </c>
      <c r="P22" s="76"/>
      <c r="Q22" s="83">
        <v>632187240</v>
      </c>
    </row>
    <row r="23" spans="1:17" ht="21" x14ac:dyDescent="0.55000000000000004">
      <c r="A23" s="91" t="s">
        <v>148</v>
      </c>
      <c r="C23" s="92">
        <v>0</v>
      </c>
      <c r="D23" s="76"/>
      <c r="E23" s="76">
        <v>0</v>
      </c>
      <c r="F23" s="76"/>
      <c r="G23" s="76">
        <v>0</v>
      </c>
      <c r="H23" s="76"/>
      <c r="I23" s="83">
        <v>0</v>
      </c>
      <c r="K23" s="92">
        <v>2200000</v>
      </c>
      <c r="L23" s="76"/>
      <c r="M23" s="76">
        <v>11393801388</v>
      </c>
      <c r="N23" s="76"/>
      <c r="O23" s="76">
        <v>8703055486</v>
      </c>
      <c r="P23" s="76"/>
      <c r="Q23" s="83">
        <v>2690745902</v>
      </c>
    </row>
    <row r="24" spans="1:17" ht="21" x14ac:dyDescent="0.55000000000000004">
      <c r="A24" s="91" t="s">
        <v>173</v>
      </c>
      <c r="C24" s="92">
        <v>0</v>
      </c>
      <c r="D24" s="76"/>
      <c r="E24" s="76">
        <v>0</v>
      </c>
      <c r="F24" s="76"/>
      <c r="G24" s="76">
        <v>0</v>
      </c>
      <c r="H24" s="76"/>
      <c r="I24" s="83">
        <v>0</v>
      </c>
      <c r="K24" s="92">
        <v>1615385</v>
      </c>
      <c r="L24" s="76"/>
      <c r="M24" s="76">
        <v>13067781516</v>
      </c>
      <c r="N24" s="76"/>
      <c r="O24" s="76">
        <v>6005448000</v>
      </c>
      <c r="P24" s="76"/>
      <c r="Q24" s="83">
        <v>7062333516</v>
      </c>
    </row>
    <row r="25" spans="1:17" ht="21" x14ac:dyDescent="0.55000000000000004">
      <c r="A25" s="91" t="s">
        <v>174</v>
      </c>
      <c r="C25" s="92">
        <v>0</v>
      </c>
      <c r="D25" s="76"/>
      <c r="E25" s="76">
        <v>0</v>
      </c>
      <c r="F25" s="76"/>
      <c r="G25" s="76">
        <v>0</v>
      </c>
      <c r="H25" s="76"/>
      <c r="I25" s="83">
        <v>0</v>
      </c>
      <c r="K25" s="92">
        <v>400000</v>
      </c>
      <c r="L25" s="76"/>
      <c r="M25" s="76">
        <v>7423158738</v>
      </c>
      <c r="N25" s="76"/>
      <c r="O25" s="76">
        <v>7029921600</v>
      </c>
      <c r="P25" s="76"/>
      <c r="Q25" s="83">
        <v>393237138</v>
      </c>
    </row>
    <row r="26" spans="1:17" ht="21" x14ac:dyDescent="0.55000000000000004">
      <c r="A26" s="91" t="s">
        <v>31</v>
      </c>
      <c r="C26" s="92">
        <v>0</v>
      </c>
      <c r="D26" s="76"/>
      <c r="E26" s="76">
        <v>0</v>
      </c>
      <c r="F26" s="76"/>
      <c r="G26" s="76">
        <v>0</v>
      </c>
      <c r="H26" s="76"/>
      <c r="I26" s="83">
        <v>0</v>
      </c>
      <c r="K26" s="92">
        <v>194092</v>
      </c>
      <c r="L26" s="76"/>
      <c r="M26" s="76">
        <v>1120463367</v>
      </c>
      <c r="N26" s="76"/>
      <c r="O26" s="76">
        <v>1304307489</v>
      </c>
      <c r="P26" s="76"/>
      <c r="Q26" s="83">
        <v>-183844122</v>
      </c>
    </row>
    <row r="27" spans="1:17" ht="21" x14ac:dyDescent="0.55000000000000004">
      <c r="A27" s="91" t="s">
        <v>53</v>
      </c>
      <c r="C27" s="92">
        <v>0</v>
      </c>
      <c r="D27" s="76"/>
      <c r="E27" s="76">
        <v>0</v>
      </c>
      <c r="F27" s="76"/>
      <c r="G27" s="76">
        <v>0</v>
      </c>
      <c r="H27" s="76"/>
      <c r="I27" s="83">
        <v>0</v>
      </c>
      <c r="K27" s="92">
        <v>4000000</v>
      </c>
      <c r="L27" s="76"/>
      <c r="M27" s="76">
        <v>30598745736</v>
      </c>
      <c r="N27" s="76"/>
      <c r="O27" s="76">
        <v>26474016591</v>
      </c>
      <c r="P27" s="76"/>
      <c r="Q27" s="83">
        <v>4124729145</v>
      </c>
    </row>
    <row r="28" spans="1:17" ht="21" x14ac:dyDescent="0.55000000000000004">
      <c r="A28" s="91" t="s">
        <v>154</v>
      </c>
      <c r="C28" s="92">
        <v>0</v>
      </c>
      <c r="D28" s="76"/>
      <c r="E28" s="76">
        <v>0</v>
      </c>
      <c r="F28" s="76"/>
      <c r="G28" s="76">
        <v>0</v>
      </c>
      <c r="H28" s="76"/>
      <c r="I28" s="83">
        <v>0</v>
      </c>
      <c r="K28" s="92">
        <v>240000</v>
      </c>
      <c r="L28" s="76"/>
      <c r="M28" s="76">
        <v>6569025956</v>
      </c>
      <c r="N28" s="76"/>
      <c r="O28" s="76">
        <v>6644230200</v>
      </c>
      <c r="P28" s="76"/>
      <c r="Q28" s="83">
        <v>-75204244</v>
      </c>
    </row>
    <row r="29" spans="1:17" ht="21" x14ac:dyDescent="0.55000000000000004">
      <c r="A29" s="91" t="s">
        <v>175</v>
      </c>
      <c r="C29" s="92">
        <v>0</v>
      </c>
      <c r="D29" s="76"/>
      <c r="E29" s="76">
        <v>0</v>
      </c>
      <c r="F29" s="76"/>
      <c r="G29" s="76">
        <v>0</v>
      </c>
      <c r="H29" s="76"/>
      <c r="I29" s="83">
        <v>0</v>
      </c>
      <c r="K29" s="92">
        <v>109999</v>
      </c>
      <c r="L29" s="76"/>
      <c r="M29" s="76">
        <v>2516017116</v>
      </c>
      <c r="N29" s="76"/>
      <c r="O29" s="76">
        <v>1836987699</v>
      </c>
      <c r="P29" s="76"/>
      <c r="Q29" s="83">
        <v>679029417</v>
      </c>
    </row>
    <row r="30" spans="1:17" ht="21" x14ac:dyDescent="0.55000000000000004">
      <c r="A30" s="91" t="s">
        <v>176</v>
      </c>
      <c r="C30" s="92">
        <v>0</v>
      </c>
      <c r="D30" s="76"/>
      <c r="E30" s="76">
        <v>0</v>
      </c>
      <c r="F30" s="76"/>
      <c r="G30" s="76">
        <v>0</v>
      </c>
      <c r="H30" s="76"/>
      <c r="I30" s="83">
        <v>0</v>
      </c>
      <c r="K30" s="92">
        <v>3737191</v>
      </c>
      <c r="L30" s="76"/>
      <c r="M30" s="76">
        <v>15515802672</v>
      </c>
      <c r="N30" s="76"/>
      <c r="O30" s="76">
        <v>10294825749</v>
      </c>
      <c r="P30" s="76"/>
      <c r="Q30" s="83">
        <v>5220976923</v>
      </c>
    </row>
    <row r="31" spans="1:17" ht="21" x14ac:dyDescent="0.55000000000000004">
      <c r="A31" s="91" t="s">
        <v>177</v>
      </c>
      <c r="C31" s="92">
        <v>0</v>
      </c>
      <c r="D31" s="76"/>
      <c r="E31" s="76">
        <v>0</v>
      </c>
      <c r="F31" s="76"/>
      <c r="G31" s="76">
        <v>0</v>
      </c>
      <c r="H31" s="76"/>
      <c r="I31" s="83">
        <v>0</v>
      </c>
      <c r="K31" s="92">
        <v>30639</v>
      </c>
      <c r="L31" s="76"/>
      <c r="M31" s="76">
        <v>42669836</v>
      </c>
      <c r="N31" s="76"/>
      <c r="O31" s="76">
        <v>41646371</v>
      </c>
      <c r="P31" s="76"/>
      <c r="Q31" s="83">
        <v>1023465</v>
      </c>
    </row>
    <row r="32" spans="1:17" ht="21" x14ac:dyDescent="0.55000000000000004">
      <c r="A32" s="91" t="s">
        <v>178</v>
      </c>
      <c r="C32" s="92">
        <v>0</v>
      </c>
      <c r="D32" s="76"/>
      <c r="E32" s="76">
        <v>0</v>
      </c>
      <c r="F32" s="76"/>
      <c r="G32" s="76">
        <v>0</v>
      </c>
      <c r="H32" s="76"/>
      <c r="I32" s="83">
        <v>0</v>
      </c>
      <c r="K32" s="92">
        <v>1094419</v>
      </c>
      <c r="L32" s="76"/>
      <c r="M32" s="76">
        <v>3784636627</v>
      </c>
      <c r="N32" s="76"/>
      <c r="O32" s="76">
        <v>3778448685</v>
      </c>
      <c r="P32" s="76"/>
      <c r="Q32" s="83">
        <v>6187942</v>
      </c>
    </row>
    <row r="33" spans="1:17" ht="21" x14ac:dyDescent="0.55000000000000004">
      <c r="A33" s="91" t="s">
        <v>19</v>
      </c>
      <c r="C33" s="92">
        <v>0</v>
      </c>
      <c r="D33" s="76"/>
      <c r="E33" s="76">
        <v>0</v>
      </c>
      <c r="F33" s="76"/>
      <c r="G33" s="76">
        <v>0</v>
      </c>
      <c r="H33" s="76"/>
      <c r="I33" s="83">
        <v>0</v>
      </c>
      <c r="K33" s="92">
        <v>1437989</v>
      </c>
      <c r="L33" s="76"/>
      <c r="M33" s="76">
        <v>4984995316</v>
      </c>
      <c r="N33" s="76"/>
      <c r="O33" s="76">
        <v>4452816202</v>
      </c>
      <c r="P33" s="76"/>
      <c r="Q33" s="83">
        <v>532179114</v>
      </c>
    </row>
    <row r="34" spans="1:17" ht="21" x14ac:dyDescent="0.55000000000000004">
      <c r="A34" s="91" t="s">
        <v>15</v>
      </c>
      <c r="C34" s="92">
        <v>0</v>
      </c>
      <c r="D34" s="76"/>
      <c r="E34" s="76">
        <v>0</v>
      </c>
      <c r="F34" s="76"/>
      <c r="G34" s="76">
        <v>0</v>
      </c>
      <c r="H34" s="76"/>
      <c r="I34" s="83">
        <v>0</v>
      </c>
      <c r="K34" s="92">
        <v>3600000</v>
      </c>
      <c r="L34" s="76"/>
      <c r="M34" s="76">
        <v>14038769424</v>
      </c>
      <c r="N34" s="76"/>
      <c r="O34" s="76">
        <v>10816339012</v>
      </c>
      <c r="P34" s="76"/>
      <c r="Q34" s="83">
        <v>3222430412</v>
      </c>
    </row>
    <row r="35" spans="1:17" ht="21" x14ac:dyDescent="0.55000000000000004">
      <c r="A35" s="91" t="s">
        <v>37</v>
      </c>
      <c r="C35" s="92">
        <v>0</v>
      </c>
      <c r="D35" s="76"/>
      <c r="E35" s="76">
        <v>0</v>
      </c>
      <c r="F35" s="76"/>
      <c r="G35" s="76">
        <v>0</v>
      </c>
      <c r="H35" s="76"/>
      <c r="I35" s="83">
        <v>0</v>
      </c>
      <c r="K35" s="92">
        <v>1384043</v>
      </c>
      <c r="L35" s="76"/>
      <c r="M35" s="76">
        <v>14438502876</v>
      </c>
      <c r="N35" s="76"/>
      <c r="O35" s="76">
        <v>10813850441</v>
      </c>
      <c r="P35" s="76"/>
      <c r="Q35" s="83">
        <v>3624652435</v>
      </c>
    </row>
    <row r="36" spans="1:17" ht="21" x14ac:dyDescent="0.55000000000000004">
      <c r="A36" s="91" t="s">
        <v>179</v>
      </c>
      <c r="C36" s="92">
        <v>0</v>
      </c>
      <c r="D36" s="76"/>
      <c r="E36" s="76">
        <v>0</v>
      </c>
      <c r="F36" s="76"/>
      <c r="G36" s="76">
        <v>0</v>
      </c>
      <c r="H36" s="76"/>
      <c r="I36" s="83">
        <v>0</v>
      </c>
      <c r="K36" s="92">
        <v>788115</v>
      </c>
      <c r="L36" s="76"/>
      <c r="M36" s="76">
        <v>3868440657</v>
      </c>
      <c r="N36" s="76"/>
      <c r="O36" s="76">
        <v>2552096440</v>
      </c>
      <c r="P36" s="76"/>
      <c r="Q36" s="83">
        <v>1316344217</v>
      </c>
    </row>
    <row r="37" spans="1:17" ht="21" x14ac:dyDescent="0.55000000000000004">
      <c r="A37" s="91" t="s">
        <v>180</v>
      </c>
      <c r="C37" s="92">
        <v>0</v>
      </c>
      <c r="D37" s="76"/>
      <c r="E37" s="76">
        <v>0</v>
      </c>
      <c r="F37" s="76"/>
      <c r="G37" s="76">
        <v>0</v>
      </c>
      <c r="H37" s="76"/>
      <c r="I37" s="83">
        <v>0</v>
      </c>
      <c r="K37" s="92">
        <v>1</v>
      </c>
      <c r="L37" s="76"/>
      <c r="M37" s="76">
        <v>6150</v>
      </c>
      <c r="N37" s="76"/>
      <c r="O37" s="76">
        <v>5894</v>
      </c>
      <c r="P37" s="76"/>
      <c r="Q37" s="83">
        <v>256</v>
      </c>
    </row>
    <row r="38" spans="1:17" ht="21" x14ac:dyDescent="0.55000000000000004">
      <c r="A38" s="91" t="s">
        <v>181</v>
      </c>
      <c r="C38" s="92">
        <v>0</v>
      </c>
      <c r="D38" s="76"/>
      <c r="E38" s="76">
        <v>0</v>
      </c>
      <c r="F38" s="76"/>
      <c r="G38" s="76">
        <v>0</v>
      </c>
      <c r="H38" s="76"/>
      <c r="I38" s="83">
        <v>0</v>
      </c>
      <c r="K38" s="92">
        <v>200000</v>
      </c>
      <c r="L38" s="76"/>
      <c r="M38" s="76">
        <v>5468361251</v>
      </c>
      <c r="N38" s="76"/>
      <c r="O38" s="76">
        <v>3463141666</v>
      </c>
      <c r="P38" s="76"/>
      <c r="Q38" s="83">
        <v>2005219585</v>
      </c>
    </row>
    <row r="39" spans="1:17" ht="21" x14ac:dyDescent="0.55000000000000004">
      <c r="A39" s="91" t="s">
        <v>182</v>
      </c>
      <c r="C39" s="92">
        <v>0</v>
      </c>
      <c r="D39" s="76"/>
      <c r="E39" s="76">
        <v>0</v>
      </c>
      <c r="F39" s="76"/>
      <c r="G39" s="76">
        <v>0</v>
      </c>
      <c r="H39" s="76"/>
      <c r="I39" s="83">
        <v>0</v>
      </c>
      <c r="K39" s="92">
        <v>800000</v>
      </c>
      <c r="L39" s="76"/>
      <c r="M39" s="76">
        <v>7729732852</v>
      </c>
      <c r="N39" s="76"/>
      <c r="O39" s="76">
        <v>7157160000</v>
      </c>
      <c r="P39" s="76"/>
      <c r="Q39" s="83">
        <v>572572852</v>
      </c>
    </row>
    <row r="40" spans="1:17" ht="21" x14ac:dyDescent="0.55000000000000004">
      <c r="A40" s="91" t="s">
        <v>183</v>
      </c>
      <c r="C40" s="92">
        <v>0</v>
      </c>
      <c r="D40" s="76"/>
      <c r="E40" s="76">
        <v>0</v>
      </c>
      <c r="F40" s="76"/>
      <c r="G40" s="76">
        <v>0</v>
      </c>
      <c r="H40" s="76"/>
      <c r="I40" s="83">
        <v>0</v>
      </c>
      <c r="K40" s="92">
        <v>1596776</v>
      </c>
      <c r="L40" s="76"/>
      <c r="M40" s="76">
        <v>13879273937</v>
      </c>
      <c r="N40" s="76"/>
      <c r="O40" s="76">
        <v>12437583521</v>
      </c>
      <c r="P40" s="76"/>
      <c r="Q40" s="83">
        <v>1441690416</v>
      </c>
    </row>
    <row r="41" spans="1:17" ht="21" x14ac:dyDescent="0.55000000000000004">
      <c r="A41" s="91" t="s">
        <v>184</v>
      </c>
      <c r="C41" s="92">
        <v>0</v>
      </c>
      <c r="D41" s="76"/>
      <c r="E41" s="76">
        <v>0</v>
      </c>
      <c r="F41" s="76"/>
      <c r="G41" s="76">
        <v>0</v>
      </c>
      <c r="H41" s="76"/>
      <c r="I41" s="83">
        <v>0</v>
      </c>
      <c r="K41" s="92">
        <v>4800000</v>
      </c>
      <c r="L41" s="76"/>
      <c r="M41" s="76">
        <v>9518985089</v>
      </c>
      <c r="N41" s="76"/>
      <c r="O41" s="76">
        <v>8945107782</v>
      </c>
      <c r="P41" s="76"/>
      <c r="Q41" s="83">
        <v>573877307</v>
      </c>
    </row>
    <row r="42" spans="1:17" ht="21" x14ac:dyDescent="0.55000000000000004">
      <c r="A42" s="91" t="s">
        <v>185</v>
      </c>
      <c r="C42" s="92">
        <v>0</v>
      </c>
      <c r="D42" s="76"/>
      <c r="E42" s="76">
        <v>0</v>
      </c>
      <c r="F42" s="76"/>
      <c r="G42" s="76">
        <v>0</v>
      </c>
      <c r="H42" s="76"/>
      <c r="I42" s="83">
        <v>0</v>
      </c>
      <c r="K42" s="92">
        <v>300000</v>
      </c>
      <c r="L42" s="76"/>
      <c r="M42" s="76">
        <v>9199932818</v>
      </c>
      <c r="N42" s="76"/>
      <c r="O42" s="76">
        <v>5805266400</v>
      </c>
      <c r="P42" s="76"/>
      <c r="Q42" s="83">
        <v>3394666418</v>
      </c>
    </row>
    <row r="43" spans="1:17" ht="21" x14ac:dyDescent="0.55000000000000004">
      <c r="A43" s="91" t="s">
        <v>186</v>
      </c>
      <c r="C43" s="92">
        <v>0</v>
      </c>
      <c r="D43" s="76"/>
      <c r="E43" s="76">
        <v>0</v>
      </c>
      <c r="F43" s="76"/>
      <c r="G43" s="76">
        <v>0</v>
      </c>
      <c r="H43" s="76"/>
      <c r="I43" s="83">
        <v>0</v>
      </c>
      <c r="K43" s="92">
        <v>220000</v>
      </c>
      <c r="L43" s="76"/>
      <c r="M43" s="76">
        <v>24273633018</v>
      </c>
      <c r="N43" s="76"/>
      <c r="O43" s="76">
        <v>17275672069</v>
      </c>
      <c r="P43" s="76"/>
      <c r="Q43" s="83">
        <v>6997960949</v>
      </c>
    </row>
    <row r="44" spans="1:17" ht="21" x14ac:dyDescent="0.55000000000000004">
      <c r="A44" s="91" t="s">
        <v>17</v>
      </c>
      <c r="C44" s="92">
        <v>0</v>
      </c>
      <c r="D44" s="76"/>
      <c r="E44" s="76">
        <v>0</v>
      </c>
      <c r="F44" s="76"/>
      <c r="G44" s="76">
        <v>0</v>
      </c>
      <c r="H44" s="76"/>
      <c r="I44" s="83">
        <v>0</v>
      </c>
      <c r="K44" s="92">
        <v>3513347</v>
      </c>
      <c r="L44" s="76"/>
      <c r="M44" s="76">
        <v>9562861195</v>
      </c>
      <c r="N44" s="76"/>
      <c r="O44" s="76">
        <v>9226017548</v>
      </c>
      <c r="P44" s="76"/>
      <c r="Q44" s="83">
        <v>336843647</v>
      </c>
    </row>
    <row r="45" spans="1:17" ht="21" x14ac:dyDescent="0.55000000000000004">
      <c r="A45" s="91" t="s">
        <v>187</v>
      </c>
      <c r="C45" s="92">
        <v>0</v>
      </c>
      <c r="D45" s="76"/>
      <c r="E45" s="76">
        <v>0</v>
      </c>
      <c r="F45" s="76"/>
      <c r="G45" s="76">
        <v>0</v>
      </c>
      <c r="H45" s="76"/>
      <c r="I45" s="83">
        <v>0</v>
      </c>
      <c r="K45" s="92">
        <v>6000000</v>
      </c>
      <c r="L45" s="76"/>
      <c r="M45" s="76">
        <v>16615801262</v>
      </c>
      <c r="N45" s="76"/>
      <c r="O45" s="76">
        <v>12461304590</v>
      </c>
      <c r="P45" s="76"/>
      <c r="Q45" s="83">
        <v>4154496672</v>
      </c>
    </row>
    <row r="46" spans="1:17" ht="21" x14ac:dyDescent="0.55000000000000004">
      <c r="A46" s="91" t="s">
        <v>188</v>
      </c>
      <c r="C46" s="92">
        <v>0</v>
      </c>
      <c r="D46" s="76"/>
      <c r="E46" s="76">
        <v>0</v>
      </c>
      <c r="F46" s="76"/>
      <c r="G46" s="76">
        <v>0</v>
      </c>
      <c r="H46" s="76"/>
      <c r="I46" s="83">
        <v>0</v>
      </c>
      <c r="K46" s="92">
        <v>1000000</v>
      </c>
      <c r="L46" s="76"/>
      <c r="M46" s="76">
        <v>9331602719</v>
      </c>
      <c r="N46" s="76"/>
      <c r="O46" s="76">
        <v>8657563161</v>
      </c>
      <c r="P46" s="76"/>
      <c r="Q46" s="83">
        <v>674039558</v>
      </c>
    </row>
    <row r="47" spans="1:17" ht="21" x14ac:dyDescent="0.55000000000000004">
      <c r="A47" s="91" t="s">
        <v>189</v>
      </c>
      <c r="C47" s="92">
        <v>0</v>
      </c>
      <c r="D47" s="76"/>
      <c r="E47" s="76">
        <v>0</v>
      </c>
      <c r="F47" s="76"/>
      <c r="G47" s="76">
        <v>0</v>
      </c>
      <c r="H47" s="76"/>
      <c r="I47" s="83">
        <v>0</v>
      </c>
      <c r="K47" s="92">
        <v>647047</v>
      </c>
      <c r="L47" s="76"/>
      <c r="M47" s="76">
        <v>9461989113</v>
      </c>
      <c r="N47" s="76"/>
      <c r="O47" s="76">
        <v>12720369413</v>
      </c>
      <c r="P47" s="76"/>
      <c r="Q47" s="83">
        <v>-3258380300</v>
      </c>
    </row>
    <row r="48" spans="1:17" ht="21" x14ac:dyDescent="0.55000000000000004">
      <c r="A48" s="91" t="s">
        <v>139</v>
      </c>
      <c r="C48" s="92">
        <v>0</v>
      </c>
      <c r="D48" s="76"/>
      <c r="E48" s="76">
        <v>0</v>
      </c>
      <c r="F48" s="76"/>
      <c r="G48" s="76">
        <v>0</v>
      </c>
      <c r="H48" s="76"/>
      <c r="I48" s="83">
        <v>0</v>
      </c>
      <c r="K48" s="92">
        <v>1300000</v>
      </c>
      <c r="L48" s="76"/>
      <c r="M48" s="76">
        <v>8852015313</v>
      </c>
      <c r="N48" s="76"/>
      <c r="O48" s="76">
        <v>10813025073</v>
      </c>
      <c r="P48" s="76"/>
      <c r="Q48" s="83">
        <v>-1961009760</v>
      </c>
    </row>
    <row r="49" spans="1:17" ht="21" x14ac:dyDescent="0.55000000000000004">
      <c r="A49" s="91" t="s">
        <v>190</v>
      </c>
      <c r="C49" s="92">
        <v>0</v>
      </c>
      <c r="D49" s="76"/>
      <c r="E49" s="76">
        <v>0</v>
      </c>
      <c r="F49" s="76"/>
      <c r="G49" s="76">
        <v>0</v>
      </c>
      <c r="H49" s="76"/>
      <c r="I49" s="83">
        <v>0</v>
      </c>
      <c r="K49" s="92">
        <v>375000</v>
      </c>
      <c r="L49" s="76"/>
      <c r="M49" s="76">
        <v>9188749846</v>
      </c>
      <c r="N49" s="76"/>
      <c r="O49" s="76">
        <v>4328927100</v>
      </c>
      <c r="P49" s="76"/>
      <c r="Q49" s="83">
        <v>4859822746</v>
      </c>
    </row>
    <row r="50" spans="1:17" ht="21" x14ac:dyDescent="0.55000000000000004">
      <c r="A50" s="91" t="s">
        <v>85</v>
      </c>
      <c r="C50" s="92">
        <v>7900</v>
      </c>
      <c r="D50" s="76"/>
      <c r="E50" s="76">
        <v>6042483604</v>
      </c>
      <c r="F50" s="76"/>
      <c r="G50" s="76">
        <v>5485964150</v>
      </c>
      <c r="H50" s="76"/>
      <c r="I50" s="83">
        <v>556519454</v>
      </c>
      <c r="K50" s="92">
        <v>11000</v>
      </c>
      <c r="L50" s="76"/>
      <c r="M50" s="76">
        <v>8225014950</v>
      </c>
      <c r="N50" s="76"/>
      <c r="O50" s="76">
        <v>7638684259</v>
      </c>
      <c r="P50" s="76"/>
      <c r="Q50" s="83">
        <v>586330691</v>
      </c>
    </row>
    <row r="51" spans="1:17" ht="21" x14ac:dyDescent="0.55000000000000004">
      <c r="A51" s="91" t="s">
        <v>77</v>
      </c>
      <c r="C51" s="92">
        <v>1800</v>
      </c>
      <c r="D51" s="76"/>
      <c r="E51" s="76">
        <v>1247281891</v>
      </c>
      <c r="F51" s="76"/>
      <c r="G51" s="76">
        <v>1216174388</v>
      </c>
      <c r="H51" s="76"/>
      <c r="I51" s="83">
        <v>31107503</v>
      </c>
      <c r="K51" s="92">
        <v>14800</v>
      </c>
      <c r="L51" s="76"/>
      <c r="M51" s="76">
        <v>9339744868</v>
      </c>
      <c r="N51" s="76"/>
      <c r="O51" s="76">
        <v>9212623478</v>
      </c>
      <c r="P51" s="76"/>
      <c r="Q51" s="83">
        <v>127121390</v>
      </c>
    </row>
    <row r="52" spans="1:17" ht="21" x14ac:dyDescent="0.55000000000000004">
      <c r="A52" s="91" t="s">
        <v>81</v>
      </c>
      <c r="C52" s="92">
        <v>14900</v>
      </c>
      <c r="D52" s="76"/>
      <c r="E52" s="76">
        <v>9898217624</v>
      </c>
      <c r="F52" s="76"/>
      <c r="G52" s="76">
        <v>9606797644</v>
      </c>
      <c r="H52" s="76"/>
      <c r="I52" s="83">
        <v>291419980</v>
      </c>
      <c r="K52" s="92">
        <v>14900</v>
      </c>
      <c r="L52" s="76"/>
      <c r="M52" s="76">
        <v>9898217624</v>
      </c>
      <c r="N52" s="76"/>
      <c r="O52" s="76">
        <v>9606797644</v>
      </c>
      <c r="P52" s="76"/>
      <c r="Q52" s="83">
        <v>291419980</v>
      </c>
    </row>
    <row r="53" spans="1:17" ht="21" x14ac:dyDescent="0.55000000000000004">
      <c r="A53" s="91" t="s">
        <v>88</v>
      </c>
      <c r="C53" s="92">
        <v>5000</v>
      </c>
      <c r="D53" s="76"/>
      <c r="E53" s="76">
        <v>3100937857</v>
      </c>
      <c r="F53" s="76"/>
      <c r="G53" s="76">
        <v>2979489933</v>
      </c>
      <c r="H53" s="76"/>
      <c r="I53" s="83">
        <v>121447924</v>
      </c>
      <c r="K53" s="92">
        <v>5000</v>
      </c>
      <c r="L53" s="76"/>
      <c r="M53" s="76">
        <v>3100937857</v>
      </c>
      <c r="N53" s="76"/>
      <c r="O53" s="76">
        <v>2979489933</v>
      </c>
      <c r="P53" s="76"/>
      <c r="Q53" s="83">
        <v>121447924</v>
      </c>
    </row>
    <row r="54" spans="1:17" ht="21" x14ac:dyDescent="0.55000000000000004">
      <c r="A54" s="91" t="s">
        <v>91</v>
      </c>
      <c r="C54" s="92">
        <v>47500</v>
      </c>
      <c r="D54" s="76"/>
      <c r="E54" s="76">
        <v>30582672894</v>
      </c>
      <c r="F54" s="76"/>
      <c r="G54" s="76">
        <v>29965328802</v>
      </c>
      <c r="H54" s="76"/>
      <c r="I54" s="83">
        <v>617344092</v>
      </c>
      <c r="K54" s="92">
        <v>105900</v>
      </c>
      <c r="L54" s="76"/>
      <c r="M54" s="76">
        <v>65608023402</v>
      </c>
      <c r="N54" s="76"/>
      <c r="O54" s="76">
        <v>63525010391</v>
      </c>
      <c r="P54" s="76"/>
      <c r="Q54" s="83">
        <v>2083013011</v>
      </c>
    </row>
    <row r="55" spans="1:17" ht="21" x14ac:dyDescent="0.55000000000000004">
      <c r="A55" s="91" t="s">
        <v>191</v>
      </c>
      <c r="C55" s="92">
        <v>0</v>
      </c>
      <c r="D55" s="76"/>
      <c r="E55" s="76">
        <v>0</v>
      </c>
      <c r="F55" s="76"/>
      <c r="G55" s="76">
        <v>0</v>
      </c>
      <c r="H55" s="76"/>
      <c r="I55" s="83">
        <v>0</v>
      </c>
      <c r="K55" s="92">
        <v>26200</v>
      </c>
      <c r="L55" s="76"/>
      <c r="M55" s="76">
        <v>16635838241</v>
      </c>
      <c r="N55" s="76"/>
      <c r="O55" s="76">
        <v>16633984543</v>
      </c>
      <c r="P55" s="76"/>
      <c r="Q55" s="83">
        <v>1853698</v>
      </c>
    </row>
    <row r="56" spans="1:17" ht="21" x14ac:dyDescent="0.55000000000000004">
      <c r="A56" s="91" t="s">
        <v>192</v>
      </c>
      <c r="C56" s="92">
        <v>0</v>
      </c>
      <c r="D56" s="76"/>
      <c r="E56" s="76">
        <v>0</v>
      </c>
      <c r="F56" s="76"/>
      <c r="G56" s="76">
        <v>0</v>
      </c>
      <c r="H56" s="76"/>
      <c r="I56" s="83">
        <v>0</v>
      </c>
      <c r="K56" s="92">
        <v>11900</v>
      </c>
      <c r="L56" s="76"/>
      <c r="M56" s="76">
        <v>8352075915</v>
      </c>
      <c r="N56" s="76"/>
      <c r="O56" s="76">
        <v>8248194713</v>
      </c>
      <c r="P56" s="76"/>
      <c r="Q56" s="83">
        <v>103881202</v>
      </c>
    </row>
    <row r="57" spans="1:17" ht="21.75" thickBot="1" x14ac:dyDescent="0.6">
      <c r="A57" s="93" t="s">
        <v>193</v>
      </c>
      <c r="C57" s="94">
        <v>0</v>
      </c>
      <c r="D57" s="95"/>
      <c r="E57" s="95">
        <v>0</v>
      </c>
      <c r="F57" s="95"/>
      <c r="G57" s="95">
        <v>0</v>
      </c>
      <c r="H57" s="95"/>
      <c r="I57" s="88">
        <v>0</v>
      </c>
      <c r="K57" s="94">
        <v>22000</v>
      </c>
      <c r="L57" s="95"/>
      <c r="M57" s="95">
        <v>12004498797</v>
      </c>
      <c r="N57" s="95"/>
      <c r="O57" s="95">
        <v>11926161225</v>
      </c>
      <c r="P57" s="95"/>
      <c r="Q57" s="88">
        <v>78337572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6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1" bestFit="1" customWidth="1"/>
    <col min="2" max="2" width="1.85546875" style="41" customWidth="1"/>
    <col min="3" max="3" width="22.85546875" style="41" bestFit="1" customWidth="1"/>
    <col min="4" max="4" width="1" style="41" customWidth="1"/>
    <col min="5" max="5" width="22.5703125" style="41" bestFit="1" customWidth="1"/>
    <col min="6" max="6" width="1" style="41" customWidth="1"/>
    <col min="7" max="7" width="20.140625" style="41" bestFit="1" customWidth="1"/>
    <col min="8" max="8" width="1" style="41" customWidth="1"/>
    <col min="9" max="9" width="22" style="41" bestFit="1" customWidth="1"/>
    <col min="10" max="10" width="1" style="41" customWidth="1"/>
    <col min="11" max="11" width="27.28515625" style="41" bestFit="1" customWidth="1"/>
    <col min="12" max="12" width="1.42578125" style="41" customWidth="1"/>
    <col min="13" max="13" width="22.85546875" style="41" bestFit="1" customWidth="1"/>
    <col min="14" max="14" width="1" style="41" customWidth="1"/>
    <col min="15" max="15" width="22.5703125" style="41" bestFit="1" customWidth="1"/>
    <col min="16" max="16" width="1" style="41" customWidth="1"/>
    <col min="17" max="17" width="20.140625" style="41" bestFit="1" customWidth="1"/>
    <col min="18" max="18" width="1" style="41" customWidth="1"/>
    <col min="19" max="19" width="22" style="41" bestFit="1" customWidth="1"/>
    <col min="20" max="20" width="1" style="41" customWidth="1"/>
    <col min="21" max="21" width="27.28515625" style="41" bestFit="1" customWidth="1"/>
    <col min="22" max="22" width="1" style="41" customWidth="1"/>
    <col min="23" max="23" width="9.140625" style="41" customWidth="1"/>
    <col min="24" max="16384" width="9.140625" style="41"/>
  </cols>
  <sheetData>
    <row r="2" spans="1:21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0" x14ac:dyDescent="0.45">
      <c r="A3" s="11" t="s">
        <v>122</v>
      </c>
      <c r="B3" s="11"/>
      <c r="C3" s="11"/>
      <c r="D3" s="11" t="s">
        <v>122</v>
      </c>
      <c r="E3" s="11" t="s">
        <v>122</v>
      </c>
      <c r="F3" s="11" t="s">
        <v>122</v>
      </c>
      <c r="G3" s="11" t="s">
        <v>122</v>
      </c>
      <c r="H3" s="11" t="s">
        <v>122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30" x14ac:dyDescent="0.45">
      <c r="A4" s="11" t="str">
        <f>'درآمد ناشی از فروش'!A4:Q4</f>
        <v>برای ماه منتهی به 1402/08/30</v>
      </c>
      <c r="B4" s="11"/>
      <c r="C4" s="11"/>
      <c r="D4" s="11" t="s">
        <v>293</v>
      </c>
      <c r="E4" s="11" t="s">
        <v>293</v>
      </c>
      <c r="F4" s="11" t="s">
        <v>293</v>
      </c>
      <c r="G4" s="11" t="s">
        <v>293</v>
      </c>
      <c r="H4" s="11" t="s">
        <v>293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9.5" thickBot="1" x14ac:dyDescent="0.5"/>
    <row r="6" spans="1:21" ht="30" x14ac:dyDescent="0.45">
      <c r="A6" s="12" t="s">
        <v>3</v>
      </c>
      <c r="C6" s="96" t="s">
        <v>124</v>
      </c>
      <c r="D6" s="97" t="s">
        <v>124</v>
      </c>
      <c r="E6" s="97" t="s">
        <v>124</v>
      </c>
      <c r="F6" s="97" t="s">
        <v>124</v>
      </c>
      <c r="G6" s="97" t="s">
        <v>124</v>
      </c>
      <c r="H6" s="97" t="s">
        <v>124</v>
      </c>
      <c r="I6" s="97" t="s">
        <v>124</v>
      </c>
      <c r="J6" s="97" t="s">
        <v>124</v>
      </c>
      <c r="K6" s="98" t="s">
        <v>124</v>
      </c>
      <c r="L6" s="99"/>
      <c r="M6" s="96" t="s">
        <v>125</v>
      </c>
      <c r="N6" s="97" t="s">
        <v>125</v>
      </c>
      <c r="O6" s="97" t="s">
        <v>125</v>
      </c>
      <c r="P6" s="97" t="s">
        <v>125</v>
      </c>
      <c r="Q6" s="97" t="s">
        <v>125</v>
      </c>
      <c r="R6" s="97" t="s">
        <v>125</v>
      </c>
      <c r="S6" s="97" t="s">
        <v>125</v>
      </c>
      <c r="T6" s="97" t="s">
        <v>125</v>
      </c>
      <c r="U6" s="98" t="s">
        <v>125</v>
      </c>
    </row>
    <row r="7" spans="1:21" ht="30" x14ac:dyDescent="0.45">
      <c r="A7" s="19" t="s">
        <v>3</v>
      </c>
      <c r="C7" s="100" t="s">
        <v>194</v>
      </c>
      <c r="D7" s="101"/>
      <c r="E7" s="102" t="s">
        <v>195</v>
      </c>
      <c r="F7" s="101"/>
      <c r="G7" s="102" t="s">
        <v>196</v>
      </c>
      <c r="H7" s="101"/>
      <c r="I7" s="102" t="s">
        <v>109</v>
      </c>
      <c r="J7" s="101"/>
      <c r="K7" s="103" t="s">
        <v>197</v>
      </c>
      <c r="L7" s="99"/>
      <c r="M7" s="100" t="s">
        <v>194</v>
      </c>
      <c r="N7" s="101"/>
      <c r="O7" s="102" t="s">
        <v>195</v>
      </c>
      <c r="P7" s="101"/>
      <c r="Q7" s="102" t="s">
        <v>196</v>
      </c>
      <c r="R7" s="101"/>
      <c r="S7" s="102" t="s">
        <v>109</v>
      </c>
      <c r="T7" s="101"/>
      <c r="U7" s="103" t="s">
        <v>197</v>
      </c>
    </row>
    <row r="8" spans="1:21" ht="21" x14ac:dyDescent="0.55000000000000004">
      <c r="A8" s="29" t="s">
        <v>39</v>
      </c>
      <c r="C8" s="104">
        <v>0</v>
      </c>
      <c r="D8" s="101"/>
      <c r="E8" s="105">
        <v>3728557193</v>
      </c>
      <c r="F8" s="101"/>
      <c r="G8" s="105">
        <v>723480598</v>
      </c>
      <c r="H8" s="101"/>
      <c r="I8" s="105">
        <v>4452037791</v>
      </c>
      <c r="J8" s="101"/>
      <c r="K8" s="83" t="s">
        <v>198</v>
      </c>
      <c r="L8" s="99"/>
      <c r="M8" s="104">
        <v>516723788</v>
      </c>
      <c r="N8" s="101"/>
      <c r="O8" s="105">
        <v>5037064775</v>
      </c>
      <c r="P8" s="101"/>
      <c r="Q8" s="105">
        <v>733396415</v>
      </c>
      <c r="R8" s="105"/>
      <c r="S8" s="105">
        <v>6287184978</v>
      </c>
      <c r="T8" s="105"/>
      <c r="U8" s="83" t="s">
        <v>199</v>
      </c>
    </row>
    <row r="9" spans="1:21" ht="21" x14ac:dyDescent="0.55000000000000004">
      <c r="A9" s="29" t="s">
        <v>29</v>
      </c>
      <c r="C9" s="104">
        <v>0</v>
      </c>
      <c r="D9" s="101"/>
      <c r="E9" s="105">
        <v>0</v>
      </c>
      <c r="F9" s="101"/>
      <c r="G9" s="105">
        <v>-1937</v>
      </c>
      <c r="H9" s="101"/>
      <c r="I9" s="105">
        <v>-1937</v>
      </c>
      <c r="J9" s="101"/>
      <c r="K9" s="83" t="s">
        <v>30</v>
      </c>
      <c r="L9" s="99"/>
      <c r="M9" s="104">
        <v>356216080</v>
      </c>
      <c r="N9" s="101"/>
      <c r="O9" s="105">
        <v>0</v>
      </c>
      <c r="P9" s="101"/>
      <c r="Q9" s="105">
        <v>2740276141</v>
      </c>
      <c r="R9" s="105"/>
      <c r="S9" s="105">
        <v>3096492221</v>
      </c>
      <c r="T9" s="105"/>
      <c r="U9" s="83" t="s">
        <v>200</v>
      </c>
    </row>
    <row r="10" spans="1:21" ht="21" x14ac:dyDescent="0.55000000000000004">
      <c r="A10" s="29" t="s">
        <v>141</v>
      </c>
      <c r="C10" s="104">
        <v>0</v>
      </c>
      <c r="D10" s="101"/>
      <c r="E10" s="105">
        <v>0</v>
      </c>
      <c r="F10" s="101"/>
      <c r="G10" s="105">
        <v>0</v>
      </c>
      <c r="H10" s="101"/>
      <c r="I10" s="105">
        <v>0</v>
      </c>
      <c r="J10" s="101"/>
      <c r="K10" s="83" t="s">
        <v>30</v>
      </c>
      <c r="L10" s="99"/>
      <c r="M10" s="104">
        <v>1645000000</v>
      </c>
      <c r="N10" s="101"/>
      <c r="O10" s="105">
        <v>0</v>
      </c>
      <c r="P10" s="101"/>
      <c r="Q10" s="105">
        <v>1988947178</v>
      </c>
      <c r="R10" s="105"/>
      <c r="S10" s="105">
        <v>3633947178</v>
      </c>
      <c r="T10" s="105"/>
      <c r="U10" s="83" t="s">
        <v>201</v>
      </c>
    </row>
    <row r="11" spans="1:21" ht="21" x14ac:dyDescent="0.55000000000000004">
      <c r="A11" s="29" t="s">
        <v>163</v>
      </c>
      <c r="C11" s="104">
        <v>0</v>
      </c>
      <c r="D11" s="101"/>
      <c r="E11" s="105">
        <v>0</v>
      </c>
      <c r="F11" s="101"/>
      <c r="G11" s="105">
        <v>0</v>
      </c>
      <c r="H11" s="101"/>
      <c r="I11" s="105">
        <v>0</v>
      </c>
      <c r="J11" s="101"/>
      <c r="K11" s="83" t="s">
        <v>30</v>
      </c>
      <c r="L11" s="99"/>
      <c r="M11" s="104">
        <v>0</v>
      </c>
      <c r="N11" s="101"/>
      <c r="O11" s="105">
        <v>0</v>
      </c>
      <c r="P11" s="101"/>
      <c r="Q11" s="105">
        <v>16204531726</v>
      </c>
      <c r="R11" s="105"/>
      <c r="S11" s="105">
        <v>16204531726</v>
      </c>
      <c r="T11" s="105"/>
      <c r="U11" s="83" t="s">
        <v>202</v>
      </c>
    </row>
    <row r="12" spans="1:21" ht="21" x14ac:dyDescent="0.55000000000000004">
      <c r="A12" s="29" t="s">
        <v>158</v>
      </c>
      <c r="C12" s="104">
        <v>0</v>
      </c>
      <c r="D12" s="101"/>
      <c r="E12" s="105">
        <v>0</v>
      </c>
      <c r="F12" s="101"/>
      <c r="G12" s="105">
        <v>0</v>
      </c>
      <c r="H12" s="101"/>
      <c r="I12" s="105">
        <v>0</v>
      </c>
      <c r="J12" s="101"/>
      <c r="K12" s="83" t="s">
        <v>30</v>
      </c>
      <c r="L12" s="99"/>
      <c r="M12" s="104">
        <v>455000000</v>
      </c>
      <c r="N12" s="101"/>
      <c r="O12" s="105">
        <v>0</v>
      </c>
      <c r="P12" s="101"/>
      <c r="Q12" s="105">
        <v>7664115070</v>
      </c>
      <c r="R12" s="105"/>
      <c r="S12" s="105">
        <v>8119115070</v>
      </c>
      <c r="T12" s="105"/>
      <c r="U12" s="83" t="s">
        <v>203</v>
      </c>
    </row>
    <row r="13" spans="1:21" ht="21" x14ac:dyDescent="0.55000000000000004">
      <c r="A13" s="29" t="s">
        <v>164</v>
      </c>
      <c r="C13" s="104">
        <v>0</v>
      </c>
      <c r="D13" s="101"/>
      <c r="E13" s="105">
        <v>0</v>
      </c>
      <c r="F13" s="101"/>
      <c r="G13" s="105">
        <v>0</v>
      </c>
      <c r="H13" s="101"/>
      <c r="I13" s="105">
        <v>0</v>
      </c>
      <c r="J13" s="101"/>
      <c r="K13" s="83" t="s">
        <v>30</v>
      </c>
      <c r="L13" s="99"/>
      <c r="M13" s="104">
        <v>0</v>
      </c>
      <c r="N13" s="101"/>
      <c r="O13" s="105">
        <v>0</v>
      </c>
      <c r="P13" s="101"/>
      <c r="Q13" s="105">
        <v>2273429249</v>
      </c>
      <c r="R13" s="105"/>
      <c r="S13" s="105">
        <v>2273429249</v>
      </c>
      <c r="T13" s="105"/>
      <c r="U13" s="83" t="s">
        <v>204</v>
      </c>
    </row>
    <row r="14" spans="1:21" ht="21" x14ac:dyDescent="0.55000000000000004">
      <c r="A14" s="29" t="s">
        <v>165</v>
      </c>
      <c r="C14" s="104">
        <v>0</v>
      </c>
      <c r="D14" s="101"/>
      <c r="E14" s="105">
        <v>0</v>
      </c>
      <c r="F14" s="101"/>
      <c r="G14" s="105">
        <v>0</v>
      </c>
      <c r="H14" s="101"/>
      <c r="I14" s="105">
        <v>0</v>
      </c>
      <c r="J14" s="101"/>
      <c r="K14" s="83" t="s">
        <v>30</v>
      </c>
      <c r="L14" s="99"/>
      <c r="M14" s="104">
        <v>0</v>
      </c>
      <c r="N14" s="101"/>
      <c r="O14" s="105">
        <v>0</v>
      </c>
      <c r="P14" s="101"/>
      <c r="Q14" s="105">
        <v>-743340542</v>
      </c>
      <c r="R14" s="105"/>
      <c r="S14" s="105">
        <v>-743340542</v>
      </c>
      <c r="T14" s="105"/>
      <c r="U14" s="83" t="s">
        <v>205</v>
      </c>
    </row>
    <row r="15" spans="1:21" ht="21" x14ac:dyDescent="0.55000000000000004">
      <c r="A15" s="29" t="s">
        <v>166</v>
      </c>
      <c r="C15" s="104">
        <v>0</v>
      </c>
      <c r="D15" s="101"/>
      <c r="E15" s="105">
        <v>0</v>
      </c>
      <c r="F15" s="101"/>
      <c r="G15" s="105">
        <v>0</v>
      </c>
      <c r="H15" s="101"/>
      <c r="I15" s="105">
        <v>0</v>
      </c>
      <c r="J15" s="101"/>
      <c r="K15" s="83" t="s">
        <v>30</v>
      </c>
      <c r="L15" s="99"/>
      <c r="M15" s="104">
        <v>0</v>
      </c>
      <c r="N15" s="101"/>
      <c r="O15" s="105">
        <v>0</v>
      </c>
      <c r="P15" s="101"/>
      <c r="Q15" s="105">
        <v>2809406290</v>
      </c>
      <c r="R15" s="105"/>
      <c r="S15" s="105">
        <v>2809406290</v>
      </c>
      <c r="T15" s="105"/>
      <c r="U15" s="83" t="s">
        <v>206</v>
      </c>
    </row>
    <row r="16" spans="1:21" ht="21" x14ac:dyDescent="0.55000000000000004">
      <c r="A16" s="29" t="s">
        <v>167</v>
      </c>
      <c r="C16" s="104">
        <v>0</v>
      </c>
      <c r="D16" s="101"/>
      <c r="E16" s="105">
        <v>0</v>
      </c>
      <c r="F16" s="101"/>
      <c r="G16" s="105">
        <v>0</v>
      </c>
      <c r="H16" s="101"/>
      <c r="I16" s="105">
        <v>0</v>
      </c>
      <c r="J16" s="101"/>
      <c r="K16" s="83" t="s">
        <v>30</v>
      </c>
      <c r="L16" s="99"/>
      <c r="M16" s="104">
        <v>0</v>
      </c>
      <c r="N16" s="101"/>
      <c r="O16" s="105">
        <v>0</v>
      </c>
      <c r="P16" s="101"/>
      <c r="Q16" s="105">
        <v>0</v>
      </c>
      <c r="R16" s="105"/>
      <c r="S16" s="105">
        <v>0</v>
      </c>
      <c r="T16" s="105"/>
      <c r="U16" s="83" t="s">
        <v>30</v>
      </c>
    </row>
    <row r="17" spans="1:21" ht="21" x14ac:dyDescent="0.55000000000000004">
      <c r="A17" s="29" t="s">
        <v>168</v>
      </c>
      <c r="C17" s="104">
        <v>0</v>
      </c>
      <c r="D17" s="101"/>
      <c r="E17" s="105">
        <v>0</v>
      </c>
      <c r="F17" s="101"/>
      <c r="G17" s="105">
        <v>0</v>
      </c>
      <c r="H17" s="101"/>
      <c r="I17" s="105">
        <v>0</v>
      </c>
      <c r="J17" s="101"/>
      <c r="K17" s="83" t="s">
        <v>30</v>
      </c>
      <c r="L17" s="99"/>
      <c r="M17" s="104">
        <v>0</v>
      </c>
      <c r="N17" s="101"/>
      <c r="O17" s="105">
        <v>0</v>
      </c>
      <c r="P17" s="101"/>
      <c r="Q17" s="105">
        <v>1387369672</v>
      </c>
      <c r="R17" s="105"/>
      <c r="S17" s="105">
        <v>1387369672</v>
      </c>
      <c r="T17" s="105"/>
      <c r="U17" s="83" t="s">
        <v>207</v>
      </c>
    </row>
    <row r="18" spans="1:21" ht="21" x14ac:dyDescent="0.55000000000000004">
      <c r="A18" s="29" t="s">
        <v>169</v>
      </c>
      <c r="C18" s="104">
        <v>0</v>
      </c>
      <c r="D18" s="101"/>
      <c r="E18" s="105">
        <v>0</v>
      </c>
      <c r="F18" s="101"/>
      <c r="G18" s="105">
        <v>0</v>
      </c>
      <c r="H18" s="101"/>
      <c r="I18" s="105">
        <v>0</v>
      </c>
      <c r="J18" s="101"/>
      <c r="K18" s="83" t="s">
        <v>30</v>
      </c>
      <c r="L18" s="99"/>
      <c r="M18" s="104">
        <v>0</v>
      </c>
      <c r="N18" s="101"/>
      <c r="O18" s="105">
        <v>0</v>
      </c>
      <c r="P18" s="101"/>
      <c r="Q18" s="105">
        <v>277339965</v>
      </c>
      <c r="R18" s="105"/>
      <c r="S18" s="105">
        <v>277339965</v>
      </c>
      <c r="T18" s="105"/>
      <c r="U18" s="83" t="s">
        <v>208</v>
      </c>
    </row>
    <row r="19" spans="1:21" ht="21" x14ac:dyDescent="0.55000000000000004">
      <c r="A19" s="29" t="s">
        <v>170</v>
      </c>
      <c r="C19" s="104">
        <v>0</v>
      </c>
      <c r="D19" s="101"/>
      <c r="E19" s="105">
        <v>0</v>
      </c>
      <c r="F19" s="101"/>
      <c r="G19" s="105">
        <v>0</v>
      </c>
      <c r="H19" s="101"/>
      <c r="I19" s="105">
        <v>0</v>
      </c>
      <c r="J19" s="101"/>
      <c r="K19" s="83" t="s">
        <v>30</v>
      </c>
      <c r="L19" s="99"/>
      <c r="M19" s="104">
        <v>0</v>
      </c>
      <c r="N19" s="101"/>
      <c r="O19" s="105">
        <v>0</v>
      </c>
      <c r="P19" s="101"/>
      <c r="Q19" s="105">
        <v>0</v>
      </c>
      <c r="R19" s="105"/>
      <c r="S19" s="105">
        <v>0</v>
      </c>
      <c r="T19" s="105"/>
      <c r="U19" s="83" t="s">
        <v>30</v>
      </c>
    </row>
    <row r="20" spans="1:21" ht="21" x14ac:dyDescent="0.55000000000000004">
      <c r="A20" s="29" t="s">
        <v>171</v>
      </c>
      <c r="C20" s="104">
        <v>0</v>
      </c>
      <c r="D20" s="101"/>
      <c r="E20" s="105">
        <v>0</v>
      </c>
      <c r="F20" s="101"/>
      <c r="G20" s="105">
        <v>0</v>
      </c>
      <c r="H20" s="101"/>
      <c r="I20" s="105">
        <v>0</v>
      </c>
      <c r="J20" s="101"/>
      <c r="K20" s="83" t="s">
        <v>30</v>
      </c>
      <c r="L20" s="99"/>
      <c r="M20" s="104">
        <v>0</v>
      </c>
      <c r="N20" s="101"/>
      <c r="O20" s="105">
        <v>0</v>
      </c>
      <c r="P20" s="101"/>
      <c r="Q20" s="105">
        <v>-1558028248</v>
      </c>
      <c r="R20" s="105"/>
      <c r="S20" s="105">
        <v>-1558028248</v>
      </c>
      <c r="T20" s="105"/>
      <c r="U20" s="83" t="s">
        <v>209</v>
      </c>
    </row>
    <row r="21" spans="1:21" ht="21" x14ac:dyDescent="0.55000000000000004">
      <c r="A21" s="29" t="s">
        <v>172</v>
      </c>
      <c r="C21" s="104">
        <v>0</v>
      </c>
      <c r="D21" s="101"/>
      <c r="E21" s="105">
        <v>0</v>
      </c>
      <c r="F21" s="101"/>
      <c r="G21" s="105">
        <v>0</v>
      </c>
      <c r="H21" s="101"/>
      <c r="I21" s="105">
        <v>0</v>
      </c>
      <c r="J21" s="101"/>
      <c r="K21" s="83" t="s">
        <v>30</v>
      </c>
      <c r="L21" s="99"/>
      <c r="M21" s="104">
        <v>0</v>
      </c>
      <c r="N21" s="101"/>
      <c r="O21" s="105">
        <v>0</v>
      </c>
      <c r="P21" s="101"/>
      <c r="Q21" s="105">
        <v>808345245</v>
      </c>
      <c r="R21" s="105"/>
      <c r="S21" s="105">
        <v>808345245</v>
      </c>
      <c r="T21" s="105"/>
      <c r="U21" s="83" t="s">
        <v>210</v>
      </c>
    </row>
    <row r="22" spans="1:21" ht="21" x14ac:dyDescent="0.55000000000000004">
      <c r="A22" s="29" t="s">
        <v>143</v>
      </c>
      <c r="C22" s="104">
        <v>0</v>
      </c>
      <c r="D22" s="101"/>
      <c r="E22" s="105">
        <v>0</v>
      </c>
      <c r="F22" s="101"/>
      <c r="G22" s="105">
        <v>0</v>
      </c>
      <c r="H22" s="101"/>
      <c r="I22" s="105">
        <v>0</v>
      </c>
      <c r="J22" s="101"/>
      <c r="K22" s="83" t="s">
        <v>30</v>
      </c>
      <c r="L22" s="99"/>
      <c r="M22" s="104">
        <v>240000000</v>
      </c>
      <c r="N22" s="101"/>
      <c r="O22" s="105">
        <v>0</v>
      </c>
      <c r="P22" s="101"/>
      <c r="Q22" s="105">
        <v>632187240</v>
      </c>
      <c r="R22" s="105"/>
      <c r="S22" s="105">
        <v>872187240</v>
      </c>
      <c r="T22" s="105"/>
      <c r="U22" s="83" t="s">
        <v>211</v>
      </c>
    </row>
    <row r="23" spans="1:21" ht="21" x14ac:dyDescent="0.55000000000000004">
      <c r="A23" s="29" t="s">
        <v>148</v>
      </c>
      <c r="C23" s="104">
        <v>0</v>
      </c>
      <c r="D23" s="101"/>
      <c r="E23" s="105">
        <v>0</v>
      </c>
      <c r="F23" s="101"/>
      <c r="G23" s="105">
        <v>0</v>
      </c>
      <c r="H23" s="101"/>
      <c r="I23" s="105">
        <v>0</v>
      </c>
      <c r="J23" s="101"/>
      <c r="K23" s="83" t="s">
        <v>30</v>
      </c>
      <c r="L23" s="99"/>
      <c r="M23" s="104">
        <v>1320000000</v>
      </c>
      <c r="N23" s="101"/>
      <c r="O23" s="105">
        <v>0</v>
      </c>
      <c r="P23" s="101"/>
      <c r="Q23" s="105">
        <v>2690745902</v>
      </c>
      <c r="R23" s="105"/>
      <c r="S23" s="105">
        <v>4010745902</v>
      </c>
      <c r="T23" s="105"/>
      <c r="U23" s="83" t="s">
        <v>212</v>
      </c>
    </row>
    <row r="24" spans="1:21" ht="21" x14ac:dyDescent="0.55000000000000004">
      <c r="A24" s="29" t="s">
        <v>173</v>
      </c>
      <c r="C24" s="104">
        <v>0</v>
      </c>
      <c r="D24" s="101"/>
      <c r="E24" s="105">
        <v>0</v>
      </c>
      <c r="F24" s="101"/>
      <c r="G24" s="105">
        <v>0</v>
      </c>
      <c r="H24" s="101"/>
      <c r="I24" s="105">
        <v>0</v>
      </c>
      <c r="J24" s="101"/>
      <c r="K24" s="83" t="s">
        <v>30</v>
      </c>
      <c r="L24" s="99"/>
      <c r="M24" s="104">
        <v>0</v>
      </c>
      <c r="N24" s="101"/>
      <c r="O24" s="105">
        <v>0</v>
      </c>
      <c r="P24" s="101"/>
      <c r="Q24" s="105">
        <v>7062333516</v>
      </c>
      <c r="R24" s="105"/>
      <c r="S24" s="105">
        <v>7062333516</v>
      </c>
      <c r="T24" s="105"/>
      <c r="U24" s="83" t="s">
        <v>213</v>
      </c>
    </row>
    <row r="25" spans="1:21" ht="21" x14ac:dyDescent="0.55000000000000004">
      <c r="A25" s="29" t="s">
        <v>174</v>
      </c>
      <c r="C25" s="104">
        <v>0</v>
      </c>
      <c r="D25" s="101"/>
      <c r="E25" s="105">
        <v>0</v>
      </c>
      <c r="F25" s="101"/>
      <c r="G25" s="105">
        <v>0</v>
      </c>
      <c r="H25" s="101"/>
      <c r="I25" s="105">
        <v>0</v>
      </c>
      <c r="J25" s="101"/>
      <c r="K25" s="83" t="s">
        <v>30</v>
      </c>
      <c r="L25" s="99"/>
      <c r="M25" s="104">
        <v>0</v>
      </c>
      <c r="N25" s="101"/>
      <c r="O25" s="105">
        <v>0</v>
      </c>
      <c r="P25" s="101"/>
      <c r="Q25" s="105">
        <v>393237138</v>
      </c>
      <c r="R25" s="105"/>
      <c r="S25" s="105">
        <v>393237138</v>
      </c>
      <c r="T25" s="105"/>
      <c r="U25" s="83" t="s">
        <v>214</v>
      </c>
    </row>
    <row r="26" spans="1:21" ht="21" x14ac:dyDescent="0.55000000000000004">
      <c r="A26" s="29" t="s">
        <v>31</v>
      </c>
      <c r="C26" s="104">
        <v>0</v>
      </c>
      <c r="D26" s="101"/>
      <c r="E26" s="105">
        <v>51042003</v>
      </c>
      <c r="F26" s="101"/>
      <c r="G26" s="105">
        <v>0</v>
      </c>
      <c r="H26" s="101"/>
      <c r="I26" s="105">
        <v>51042003</v>
      </c>
      <c r="J26" s="101"/>
      <c r="K26" s="83" t="s">
        <v>215</v>
      </c>
      <c r="L26" s="99"/>
      <c r="M26" s="104">
        <v>0</v>
      </c>
      <c r="N26" s="101"/>
      <c r="O26" s="105">
        <v>-670099353</v>
      </c>
      <c r="P26" s="101"/>
      <c r="Q26" s="105">
        <v>-183844122</v>
      </c>
      <c r="R26" s="105"/>
      <c r="S26" s="105">
        <v>-853943475</v>
      </c>
      <c r="T26" s="105"/>
      <c r="U26" s="83" t="s">
        <v>216</v>
      </c>
    </row>
    <row r="27" spans="1:21" ht="21" x14ac:dyDescent="0.55000000000000004">
      <c r="A27" s="29" t="s">
        <v>53</v>
      </c>
      <c r="C27" s="104">
        <v>0</v>
      </c>
      <c r="D27" s="101"/>
      <c r="E27" s="105">
        <v>-874764000</v>
      </c>
      <c r="F27" s="101"/>
      <c r="G27" s="105">
        <v>0</v>
      </c>
      <c r="H27" s="101"/>
      <c r="I27" s="105">
        <v>-874764000</v>
      </c>
      <c r="J27" s="101"/>
      <c r="K27" s="83" t="s">
        <v>217</v>
      </c>
      <c r="L27" s="99"/>
      <c r="M27" s="104">
        <v>0</v>
      </c>
      <c r="N27" s="101"/>
      <c r="O27" s="105">
        <v>-5996586609</v>
      </c>
      <c r="P27" s="101"/>
      <c r="Q27" s="105">
        <v>4124729145</v>
      </c>
      <c r="R27" s="105"/>
      <c r="S27" s="105">
        <v>-1871857464</v>
      </c>
      <c r="T27" s="105"/>
      <c r="U27" s="83" t="s">
        <v>218</v>
      </c>
    </row>
    <row r="28" spans="1:21" ht="21" x14ac:dyDescent="0.55000000000000004">
      <c r="A28" s="29" t="s">
        <v>154</v>
      </c>
      <c r="C28" s="60">
        <v>0</v>
      </c>
      <c r="E28" s="105">
        <v>0</v>
      </c>
      <c r="F28" s="105"/>
      <c r="G28" s="105">
        <v>0</v>
      </c>
      <c r="H28" s="105"/>
      <c r="I28" s="105">
        <v>0</v>
      </c>
      <c r="K28" s="63" t="s">
        <v>30</v>
      </c>
      <c r="M28" s="60">
        <v>911275168</v>
      </c>
      <c r="O28" s="105">
        <v>0</v>
      </c>
      <c r="Q28" s="10">
        <v>-75204244</v>
      </c>
      <c r="R28" s="10"/>
      <c r="S28" s="105">
        <v>836070924</v>
      </c>
      <c r="T28" s="10"/>
      <c r="U28" s="63" t="s">
        <v>219</v>
      </c>
    </row>
    <row r="29" spans="1:21" ht="21" x14ac:dyDescent="0.55000000000000004">
      <c r="A29" s="29" t="s">
        <v>175</v>
      </c>
      <c r="C29" s="60">
        <v>0</v>
      </c>
      <c r="E29" s="105">
        <v>0</v>
      </c>
      <c r="F29" s="105"/>
      <c r="G29" s="105">
        <v>0</v>
      </c>
      <c r="H29" s="105"/>
      <c r="I29" s="105">
        <v>0</v>
      </c>
      <c r="K29" s="63" t="s">
        <v>30</v>
      </c>
      <c r="M29" s="60">
        <v>0</v>
      </c>
      <c r="O29" s="10">
        <v>0</v>
      </c>
      <c r="Q29" s="10">
        <v>679029417</v>
      </c>
      <c r="R29" s="10"/>
      <c r="S29" s="10">
        <v>679029417</v>
      </c>
      <c r="T29" s="10"/>
      <c r="U29" s="63" t="s">
        <v>220</v>
      </c>
    </row>
    <row r="30" spans="1:21" ht="21" x14ac:dyDescent="0.55000000000000004">
      <c r="A30" s="29" t="s">
        <v>176</v>
      </c>
      <c r="C30" s="104">
        <v>0</v>
      </c>
      <c r="D30" s="101"/>
      <c r="E30" s="105">
        <v>0</v>
      </c>
      <c r="F30" s="101"/>
      <c r="G30" s="105">
        <v>0</v>
      </c>
      <c r="H30" s="101"/>
      <c r="I30" s="105">
        <v>0</v>
      </c>
      <c r="J30" s="101"/>
      <c r="K30" s="83" t="s">
        <v>30</v>
      </c>
      <c r="L30" s="99"/>
      <c r="M30" s="104">
        <v>0</v>
      </c>
      <c r="N30" s="101"/>
      <c r="O30" s="105">
        <v>0</v>
      </c>
      <c r="P30" s="101"/>
      <c r="Q30" s="105">
        <v>5220976923</v>
      </c>
      <c r="R30" s="105"/>
      <c r="S30" s="105">
        <v>5220976923</v>
      </c>
      <c r="T30" s="105"/>
      <c r="U30" s="83" t="s">
        <v>221</v>
      </c>
    </row>
    <row r="31" spans="1:21" ht="21" x14ac:dyDescent="0.55000000000000004">
      <c r="A31" s="29" t="s">
        <v>177</v>
      </c>
      <c r="C31" s="104">
        <v>0</v>
      </c>
      <c r="D31" s="101"/>
      <c r="E31" s="105">
        <v>0</v>
      </c>
      <c r="F31" s="101"/>
      <c r="G31" s="105">
        <v>0</v>
      </c>
      <c r="H31" s="101"/>
      <c r="I31" s="105">
        <v>0</v>
      </c>
      <c r="J31" s="101"/>
      <c r="K31" s="83" t="s">
        <v>30</v>
      </c>
      <c r="L31" s="99"/>
      <c r="M31" s="104">
        <v>0</v>
      </c>
      <c r="N31" s="101"/>
      <c r="O31" s="105">
        <v>0</v>
      </c>
      <c r="P31" s="101"/>
      <c r="Q31" s="105">
        <v>1023465</v>
      </c>
      <c r="R31" s="105"/>
      <c r="S31" s="105">
        <v>1023465</v>
      </c>
      <c r="T31" s="105"/>
      <c r="U31" s="83" t="s">
        <v>30</v>
      </c>
    </row>
    <row r="32" spans="1:21" ht="21" x14ac:dyDescent="0.55000000000000004">
      <c r="A32" s="29" t="s">
        <v>178</v>
      </c>
      <c r="C32" s="104">
        <v>0</v>
      </c>
      <c r="D32" s="101"/>
      <c r="E32" s="105">
        <v>0</v>
      </c>
      <c r="F32" s="101"/>
      <c r="G32" s="105">
        <v>0</v>
      </c>
      <c r="H32" s="101"/>
      <c r="I32" s="105">
        <v>0</v>
      </c>
      <c r="J32" s="101"/>
      <c r="K32" s="83" t="s">
        <v>30</v>
      </c>
      <c r="L32" s="99"/>
      <c r="M32" s="104">
        <v>0</v>
      </c>
      <c r="N32" s="101"/>
      <c r="O32" s="105">
        <v>0</v>
      </c>
      <c r="P32" s="101"/>
      <c r="Q32" s="105">
        <v>6187942</v>
      </c>
      <c r="R32" s="105"/>
      <c r="S32" s="105">
        <v>6187942</v>
      </c>
      <c r="T32" s="105"/>
      <c r="U32" s="83" t="s">
        <v>30</v>
      </c>
    </row>
    <row r="33" spans="1:21" ht="21" x14ac:dyDescent="0.55000000000000004">
      <c r="A33" s="29" t="s">
        <v>19</v>
      </c>
      <c r="C33" s="104">
        <v>0</v>
      </c>
      <c r="D33" s="101"/>
      <c r="E33" s="105">
        <v>-286489888</v>
      </c>
      <c r="F33" s="101"/>
      <c r="G33" s="105">
        <v>0</v>
      </c>
      <c r="H33" s="101"/>
      <c r="I33" s="105">
        <v>-286489888</v>
      </c>
      <c r="J33" s="101"/>
      <c r="K33" s="83" t="s">
        <v>222</v>
      </c>
      <c r="L33" s="99"/>
      <c r="M33" s="104">
        <v>0</v>
      </c>
      <c r="N33" s="101"/>
      <c r="O33" s="105">
        <v>-1955358350</v>
      </c>
      <c r="P33" s="101"/>
      <c r="Q33" s="105">
        <v>532179114</v>
      </c>
      <c r="R33" s="105"/>
      <c r="S33" s="105">
        <v>-1423179236</v>
      </c>
      <c r="T33" s="105"/>
      <c r="U33" s="83" t="s">
        <v>223</v>
      </c>
    </row>
    <row r="34" spans="1:21" ht="21" x14ac:dyDescent="0.55000000000000004">
      <c r="A34" s="29" t="s">
        <v>15</v>
      </c>
      <c r="C34" s="104">
        <v>0</v>
      </c>
      <c r="D34" s="101"/>
      <c r="E34" s="105">
        <v>-85084671</v>
      </c>
      <c r="F34" s="101"/>
      <c r="G34" s="105">
        <v>0</v>
      </c>
      <c r="H34" s="101"/>
      <c r="I34" s="105">
        <v>-85084671</v>
      </c>
      <c r="J34" s="101"/>
      <c r="K34" s="83" t="s">
        <v>224</v>
      </c>
      <c r="L34" s="99"/>
      <c r="M34" s="104">
        <v>0</v>
      </c>
      <c r="N34" s="101"/>
      <c r="O34" s="105">
        <v>-1465877370</v>
      </c>
      <c r="P34" s="101"/>
      <c r="Q34" s="105">
        <v>3222430412</v>
      </c>
      <c r="R34" s="105"/>
      <c r="S34" s="105">
        <v>1756553042</v>
      </c>
      <c r="T34" s="105"/>
      <c r="U34" s="83" t="s">
        <v>225</v>
      </c>
    </row>
    <row r="35" spans="1:21" ht="21" x14ac:dyDescent="0.55000000000000004">
      <c r="A35" s="29" t="s">
        <v>37</v>
      </c>
      <c r="C35" s="104">
        <v>0</v>
      </c>
      <c r="D35" s="101"/>
      <c r="E35" s="105">
        <v>1242778805</v>
      </c>
      <c r="F35" s="101"/>
      <c r="G35" s="105">
        <v>0</v>
      </c>
      <c r="H35" s="101"/>
      <c r="I35" s="105">
        <v>1242778805</v>
      </c>
      <c r="J35" s="101"/>
      <c r="K35" s="83" t="s">
        <v>226</v>
      </c>
      <c r="L35" s="99"/>
      <c r="M35" s="104">
        <v>0</v>
      </c>
      <c r="N35" s="101"/>
      <c r="O35" s="105">
        <v>-579740124</v>
      </c>
      <c r="P35" s="101"/>
      <c r="Q35" s="105">
        <v>3624652435</v>
      </c>
      <c r="R35" s="105"/>
      <c r="S35" s="105">
        <v>3044912311</v>
      </c>
      <c r="T35" s="105"/>
      <c r="U35" s="83" t="s">
        <v>227</v>
      </c>
    </row>
    <row r="36" spans="1:21" ht="21" x14ac:dyDescent="0.55000000000000004">
      <c r="A36" s="29" t="s">
        <v>179</v>
      </c>
      <c r="C36" s="104">
        <v>0</v>
      </c>
      <c r="D36" s="101"/>
      <c r="E36" s="105">
        <v>0</v>
      </c>
      <c r="F36" s="101"/>
      <c r="G36" s="105">
        <v>0</v>
      </c>
      <c r="H36" s="101"/>
      <c r="I36" s="105">
        <v>0</v>
      </c>
      <c r="J36" s="101"/>
      <c r="K36" s="83" t="s">
        <v>30</v>
      </c>
      <c r="L36" s="99"/>
      <c r="M36" s="104">
        <v>0</v>
      </c>
      <c r="N36" s="101"/>
      <c r="O36" s="105">
        <v>0</v>
      </c>
      <c r="P36" s="101"/>
      <c r="Q36" s="105">
        <v>1316344217</v>
      </c>
      <c r="R36" s="105"/>
      <c r="S36" s="105">
        <v>1316344217</v>
      </c>
      <c r="T36" s="105"/>
      <c r="U36" s="83" t="s">
        <v>228</v>
      </c>
    </row>
    <row r="37" spans="1:21" ht="21" x14ac:dyDescent="0.55000000000000004">
      <c r="A37" s="29" t="s">
        <v>180</v>
      </c>
      <c r="C37" s="104">
        <v>0</v>
      </c>
      <c r="D37" s="101"/>
      <c r="E37" s="105">
        <v>0</v>
      </c>
      <c r="F37" s="101"/>
      <c r="G37" s="105">
        <v>0</v>
      </c>
      <c r="H37" s="101"/>
      <c r="I37" s="105">
        <v>0</v>
      </c>
      <c r="J37" s="101"/>
      <c r="K37" s="83" t="s">
        <v>30</v>
      </c>
      <c r="L37" s="99"/>
      <c r="M37" s="104">
        <v>0</v>
      </c>
      <c r="N37" s="101"/>
      <c r="O37" s="105">
        <v>0</v>
      </c>
      <c r="P37" s="101"/>
      <c r="Q37" s="105">
        <v>256</v>
      </c>
      <c r="R37" s="105"/>
      <c r="S37" s="105">
        <v>256</v>
      </c>
      <c r="T37" s="105"/>
      <c r="U37" s="83" t="s">
        <v>30</v>
      </c>
    </row>
    <row r="38" spans="1:21" ht="21" x14ac:dyDescent="0.55000000000000004">
      <c r="A38" s="29" t="s">
        <v>181</v>
      </c>
      <c r="C38" s="104">
        <v>0</v>
      </c>
      <c r="D38" s="101"/>
      <c r="E38" s="105">
        <v>0</v>
      </c>
      <c r="F38" s="101"/>
      <c r="G38" s="105">
        <v>0</v>
      </c>
      <c r="H38" s="101"/>
      <c r="I38" s="105">
        <v>0</v>
      </c>
      <c r="J38" s="101"/>
      <c r="K38" s="83" t="s">
        <v>30</v>
      </c>
      <c r="L38" s="99"/>
      <c r="M38" s="104">
        <v>0</v>
      </c>
      <c r="N38" s="101"/>
      <c r="O38" s="105">
        <v>0</v>
      </c>
      <c r="P38" s="101"/>
      <c r="Q38" s="105">
        <v>2005219585</v>
      </c>
      <c r="R38" s="105"/>
      <c r="S38" s="105">
        <v>2005219585</v>
      </c>
      <c r="T38" s="105"/>
      <c r="U38" s="83" t="s">
        <v>229</v>
      </c>
    </row>
    <row r="39" spans="1:21" ht="21" x14ac:dyDescent="0.55000000000000004">
      <c r="A39" s="29" t="s">
        <v>182</v>
      </c>
      <c r="C39" s="104">
        <v>0</v>
      </c>
      <c r="D39" s="101"/>
      <c r="E39" s="105">
        <v>0</v>
      </c>
      <c r="F39" s="101"/>
      <c r="G39" s="105">
        <v>0</v>
      </c>
      <c r="H39" s="101"/>
      <c r="I39" s="105">
        <v>0</v>
      </c>
      <c r="J39" s="101"/>
      <c r="K39" s="83" t="s">
        <v>30</v>
      </c>
      <c r="L39" s="99"/>
      <c r="M39" s="104">
        <v>0</v>
      </c>
      <c r="N39" s="101"/>
      <c r="O39" s="105">
        <v>0</v>
      </c>
      <c r="P39" s="101"/>
      <c r="Q39" s="105">
        <v>572572852</v>
      </c>
      <c r="R39" s="105"/>
      <c r="S39" s="105">
        <v>572572852</v>
      </c>
      <c r="T39" s="105"/>
      <c r="U39" s="83" t="s">
        <v>230</v>
      </c>
    </row>
    <row r="40" spans="1:21" ht="21" x14ac:dyDescent="0.55000000000000004">
      <c r="A40" s="29" t="s">
        <v>183</v>
      </c>
      <c r="C40" s="104">
        <v>0</v>
      </c>
      <c r="D40" s="101"/>
      <c r="E40" s="105">
        <v>0</v>
      </c>
      <c r="F40" s="101"/>
      <c r="G40" s="105">
        <v>0</v>
      </c>
      <c r="H40" s="101"/>
      <c r="I40" s="105">
        <v>0</v>
      </c>
      <c r="J40" s="101"/>
      <c r="K40" s="83" t="s">
        <v>30</v>
      </c>
      <c r="L40" s="99"/>
      <c r="M40" s="104">
        <v>0</v>
      </c>
      <c r="N40" s="101"/>
      <c r="O40" s="105">
        <v>0</v>
      </c>
      <c r="P40" s="101"/>
      <c r="Q40" s="105">
        <v>1441690416</v>
      </c>
      <c r="R40" s="105"/>
      <c r="S40" s="105">
        <v>1441690416</v>
      </c>
      <c r="T40" s="105"/>
      <c r="U40" s="83" t="s">
        <v>231</v>
      </c>
    </row>
    <row r="41" spans="1:21" ht="21" x14ac:dyDescent="0.55000000000000004">
      <c r="A41" s="29" t="s">
        <v>184</v>
      </c>
      <c r="C41" s="104">
        <v>0</v>
      </c>
      <c r="D41" s="101"/>
      <c r="E41" s="105">
        <v>0</v>
      </c>
      <c r="F41" s="101"/>
      <c r="G41" s="105">
        <v>0</v>
      </c>
      <c r="H41" s="101"/>
      <c r="I41" s="105">
        <v>0</v>
      </c>
      <c r="J41" s="101"/>
      <c r="K41" s="83" t="s">
        <v>30</v>
      </c>
      <c r="L41" s="99"/>
      <c r="M41" s="104">
        <v>0</v>
      </c>
      <c r="N41" s="101"/>
      <c r="O41" s="105">
        <v>0</v>
      </c>
      <c r="P41" s="101"/>
      <c r="Q41" s="105">
        <v>573877307</v>
      </c>
      <c r="R41" s="105"/>
      <c r="S41" s="105">
        <v>573877307</v>
      </c>
      <c r="T41" s="105"/>
      <c r="U41" s="83" t="s">
        <v>230</v>
      </c>
    </row>
    <row r="42" spans="1:21" ht="21" x14ac:dyDescent="0.55000000000000004">
      <c r="A42" s="29" t="s">
        <v>185</v>
      </c>
      <c r="C42" s="104">
        <v>0</v>
      </c>
      <c r="D42" s="101"/>
      <c r="E42" s="105">
        <v>0</v>
      </c>
      <c r="F42" s="101"/>
      <c r="G42" s="105">
        <v>0</v>
      </c>
      <c r="H42" s="101"/>
      <c r="I42" s="105">
        <v>0</v>
      </c>
      <c r="J42" s="101"/>
      <c r="K42" s="83" t="s">
        <v>30</v>
      </c>
      <c r="L42" s="99"/>
      <c r="M42" s="104">
        <v>0</v>
      </c>
      <c r="N42" s="101"/>
      <c r="O42" s="105">
        <v>0</v>
      </c>
      <c r="P42" s="101"/>
      <c r="Q42" s="105">
        <v>3394666418</v>
      </c>
      <c r="R42" s="105"/>
      <c r="S42" s="105">
        <v>3394666418</v>
      </c>
      <c r="T42" s="105"/>
      <c r="U42" s="83" t="s">
        <v>232</v>
      </c>
    </row>
    <row r="43" spans="1:21" ht="21" x14ac:dyDescent="0.55000000000000004">
      <c r="A43" s="29" t="s">
        <v>186</v>
      </c>
      <c r="C43" s="104">
        <v>0</v>
      </c>
      <c r="D43" s="101"/>
      <c r="E43" s="105">
        <v>0</v>
      </c>
      <c r="F43" s="101"/>
      <c r="G43" s="105">
        <v>0</v>
      </c>
      <c r="H43" s="101"/>
      <c r="I43" s="105">
        <v>0</v>
      </c>
      <c r="J43" s="101"/>
      <c r="K43" s="83" t="s">
        <v>30</v>
      </c>
      <c r="L43" s="99"/>
      <c r="M43" s="104">
        <v>0</v>
      </c>
      <c r="N43" s="101"/>
      <c r="O43" s="105">
        <v>0</v>
      </c>
      <c r="P43" s="101"/>
      <c r="Q43" s="105">
        <v>6997960949</v>
      </c>
      <c r="R43" s="105"/>
      <c r="S43" s="105">
        <v>6997960949</v>
      </c>
      <c r="T43" s="105"/>
      <c r="U43" s="83" t="s">
        <v>233</v>
      </c>
    </row>
    <row r="44" spans="1:21" ht="21" x14ac:dyDescent="0.55000000000000004">
      <c r="A44" s="29" t="s">
        <v>17</v>
      </c>
      <c r="C44" s="104">
        <v>0</v>
      </c>
      <c r="D44" s="101"/>
      <c r="E44" s="105">
        <v>-325138266</v>
      </c>
      <c r="F44" s="101"/>
      <c r="G44" s="105">
        <v>0</v>
      </c>
      <c r="H44" s="101"/>
      <c r="I44" s="105">
        <v>-325138266</v>
      </c>
      <c r="J44" s="101"/>
      <c r="K44" s="83" t="s">
        <v>234</v>
      </c>
      <c r="L44" s="99"/>
      <c r="M44" s="104">
        <v>0</v>
      </c>
      <c r="N44" s="101"/>
      <c r="O44" s="105">
        <v>-2081091266</v>
      </c>
      <c r="P44" s="101"/>
      <c r="Q44" s="105">
        <v>336843647</v>
      </c>
      <c r="R44" s="105"/>
      <c r="S44" s="105">
        <v>-1744247619</v>
      </c>
      <c r="T44" s="105"/>
      <c r="U44" s="83" t="s">
        <v>235</v>
      </c>
    </row>
    <row r="45" spans="1:21" ht="21" x14ac:dyDescent="0.55000000000000004">
      <c r="A45" s="29" t="s">
        <v>187</v>
      </c>
      <c r="C45" s="104">
        <v>0</v>
      </c>
      <c r="D45" s="101"/>
      <c r="E45" s="105">
        <v>0</v>
      </c>
      <c r="F45" s="101"/>
      <c r="G45" s="105">
        <v>0</v>
      </c>
      <c r="H45" s="101"/>
      <c r="I45" s="105">
        <v>0</v>
      </c>
      <c r="J45" s="101"/>
      <c r="K45" s="83" t="s">
        <v>30</v>
      </c>
      <c r="L45" s="99"/>
      <c r="M45" s="104">
        <v>0</v>
      </c>
      <c r="N45" s="101"/>
      <c r="O45" s="105">
        <v>0</v>
      </c>
      <c r="P45" s="101"/>
      <c r="Q45" s="105">
        <v>4154496672</v>
      </c>
      <c r="R45" s="105"/>
      <c r="S45" s="105">
        <v>4154496672</v>
      </c>
      <c r="T45" s="105"/>
      <c r="U45" s="83" t="s">
        <v>236</v>
      </c>
    </row>
    <row r="46" spans="1:21" ht="21" x14ac:dyDescent="0.55000000000000004">
      <c r="A46" s="29" t="s">
        <v>188</v>
      </c>
      <c r="C46" s="104">
        <v>0</v>
      </c>
      <c r="D46" s="101"/>
      <c r="E46" s="105">
        <v>0</v>
      </c>
      <c r="F46" s="101"/>
      <c r="G46" s="105">
        <v>0</v>
      </c>
      <c r="H46" s="101"/>
      <c r="I46" s="105">
        <v>0</v>
      </c>
      <c r="J46" s="101"/>
      <c r="K46" s="83" t="s">
        <v>30</v>
      </c>
      <c r="L46" s="99"/>
      <c r="M46" s="104">
        <v>0</v>
      </c>
      <c r="N46" s="101"/>
      <c r="O46" s="105">
        <v>0</v>
      </c>
      <c r="P46" s="101"/>
      <c r="Q46" s="105">
        <v>674039558</v>
      </c>
      <c r="R46" s="105"/>
      <c r="S46" s="105">
        <v>674039558</v>
      </c>
      <c r="T46" s="105"/>
      <c r="U46" s="83" t="s">
        <v>237</v>
      </c>
    </row>
    <row r="47" spans="1:21" ht="21" x14ac:dyDescent="0.55000000000000004">
      <c r="A47" s="29" t="s">
        <v>189</v>
      </c>
      <c r="C47" s="104">
        <v>0</v>
      </c>
      <c r="D47" s="101"/>
      <c r="E47" s="105">
        <v>0</v>
      </c>
      <c r="F47" s="101"/>
      <c r="G47" s="105">
        <v>0</v>
      </c>
      <c r="H47" s="101"/>
      <c r="I47" s="105">
        <v>0</v>
      </c>
      <c r="J47" s="101"/>
      <c r="K47" s="83" t="s">
        <v>30</v>
      </c>
      <c r="L47" s="99"/>
      <c r="M47" s="104">
        <v>0</v>
      </c>
      <c r="N47" s="101"/>
      <c r="O47" s="105">
        <v>0</v>
      </c>
      <c r="P47" s="101"/>
      <c r="Q47" s="105">
        <v>-3258380300</v>
      </c>
      <c r="R47" s="105"/>
      <c r="S47" s="105">
        <v>-3258380300</v>
      </c>
      <c r="T47" s="105"/>
      <c r="U47" s="83" t="s">
        <v>238</v>
      </c>
    </row>
    <row r="48" spans="1:21" ht="21" x14ac:dyDescent="0.55000000000000004">
      <c r="A48" s="29" t="s">
        <v>139</v>
      </c>
      <c r="C48" s="104">
        <v>0</v>
      </c>
      <c r="D48" s="101"/>
      <c r="E48" s="105">
        <v>0</v>
      </c>
      <c r="F48" s="101"/>
      <c r="G48" s="105">
        <v>0</v>
      </c>
      <c r="H48" s="101"/>
      <c r="I48" s="105">
        <v>0</v>
      </c>
      <c r="J48" s="101"/>
      <c r="K48" s="83" t="s">
        <v>30</v>
      </c>
      <c r="L48" s="99"/>
      <c r="M48" s="104">
        <v>79300000</v>
      </c>
      <c r="N48" s="101"/>
      <c r="O48" s="105">
        <v>0</v>
      </c>
      <c r="P48" s="101"/>
      <c r="Q48" s="105">
        <v>-1961009760</v>
      </c>
      <c r="R48" s="105"/>
      <c r="S48" s="105">
        <v>-1881709760</v>
      </c>
      <c r="T48" s="105"/>
      <c r="U48" s="83" t="s">
        <v>218</v>
      </c>
    </row>
    <row r="49" spans="1:21" ht="21" x14ac:dyDescent="0.55000000000000004">
      <c r="A49" s="29" t="s">
        <v>190</v>
      </c>
      <c r="C49" s="104">
        <v>0</v>
      </c>
      <c r="D49" s="101"/>
      <c r="E49" s="105">
        <v>0</v>
      </c>
      <c r="F49" s="101"/>
      <c r="G49" s="105">
        <v>0</v>
      </c>
      <c r="H49" s="101"/>
      <c r="I49" s="105">
        <v>0</v>
      </c>
      <c r="J49" s="101"/>
      <c r="K49" s="83" t="s">
        <v>30</v>
      </c>
      <c r="L49" s="99"/>
      <c r="M49" s="104">
        <v>0</v>
      </c>
      <c r="N49" s="101"/>
      <c r="O49" s="105">
        <v>0</v>
      </c>
      <c r="P49" s="101"/>
      <c r="Q49" s="105">
        <v>4859822746</v>
      </c>
      <c r="R49" s="105"/>
      <c r="S49" s="105">
        <v>4859822746</v>
      </c>
      <c r="T49" s="105"/>
      <c r="U49" s="83" t="s">
        <v>239</v>
      </c>
    </row>
    <row r="50" spans="1:21" ht="21" x14ac:dyDescent="0.55000000000000004">
      <c r="A50" s="29" t="s">
        <v>51</v>
      </c>
      <c r="C50" s="104">
        <v>0</v>
      </c>
      <c r="D50" s="101"/>
      <c r="E50" s="105">
        <v>-1296241200</v>
      </c>
      <c r="F50" s="101"/>
      <c r="G50" s="105">
        <v>0</v>
      </c>
      <c r="H50" s="101"/>
      <c r="I50" s="105">
        <v>-1296241200</v>
      </c>
      <c r="J50" s="101"/>
      <c r="K50" s="83" t="s">
        <v>240</v>
      </c>
      <c r="L50" s="99"/>
      <c r="M50" s="104">
        <v>1130000000</v>
      </c>
      <c r="N50" s="101"/>
      <c r="O50" s="105">
        <v>-2790893603</v>
      </c>
      <c r="P50" s="101"/>
      <c r="Q50" s="105">
        <v>0</v>
      </c>
      <c r="R50" s="105"/>
      <c r="S50" s="105">
        <v>-1660893603</v>
      </c>
      <c r="T50" s="105"/>
      <c r="U50" s="83" t="s">
        <v>241</v>
      </c>
    </row>
    <row r="51" spans="1:21" ht="21" x14ac:dyDescent="0.55000000000000004">
      <c r="A51" s="29" t="s">
        <v>21</v>
      </c>
      <c r="C51" s="104">
        <v>0</v>
      </c>
      <c r="D51" s="101"/>
      <c r="E51" s="105">
        <v>59643000</v>
      </c>
      <c r="F51" s="101"/>
      <c r="G51" s="105">
        <v>0</v>
      </c>
      <c r="H51" s="101"/>
      <c r="I51" s="105">
        <v>59643000</v>
      </c>
      <c r="J51" s="101"/>
      <c r="K51" s="83" t="s">
        <v>242</v>
      </c>
      <c r="L51" s="99"/>
      <c r="M51" s="104">
        <v>2700000000</v>
      </c>
      <c r="N51" s="101"/>
      <c r="O51" s="105">
        <v>3512428155</v>
      </c>
      <c r="P51" s="101"/>
      <c r="Q51" s="105">
        <v>0</v>
      </c>
      <c r="R51" s="105"/>
      <c r="S51" s="105">
        <v>6212428155</v>
      </c>
      <c r="T51" s="105"/>
      <c r="U51" s="83" t="s">
        <v>243</v>
      </c>
    </row>
    <row r="52" spans="1:21" ht="21" x14ac:dyDescent="0.55000000000000004">
      <c r="A52" s="29" t="s">
        <v>45</v>
      </c>
      <c r="C52" s="104">
        <v>0</v>
      </c>
      <c r="D52" s="101"/>
      <c r="E52" s="105">
        <v>-981495307</v>
      </c>
      <c r="F52" s="101"/>
      <c r="G52" s="105">
        <v>0</v>
      </c>
      <c r="H52" s="101"/>
      <c r="I52" s="105">
        <v>-981495307</v>
      </c>
      <c r="J52" s="101"/>
      <c r="K52" s="83" t="s">
        <v>244</v>
      </c>
      <c r="L52" s="99"/>
      <c r="M52" s="104">
        <v>1129832500</v>
      </c>
      <c r="N52" s="101"/>
      <c r="O52" s="105">
        <v>2408344622</v>
      </c>
      <c r="P52" s="101"/>
      <c r="Q52" s="105">
        <v>0</v>
      </c>
      <c r="R52" s="105"/>
      <c r="S52" s="105">
        <v>3538177122</v>
      </c>
      <c r="T52" s="105"/>
      <c r="U52" s="83" t="s">
        <v>245</v>
      </c>
    </row>
    <row r="53" spans="1:21" ht="21" x14ac:dyDescent="0.55000000000000004">
      <c r="A53" s="29" t="s">
        <v>33</v>
      </c>
      <c r="C53" s="104">
        <v>0</v>
      </c>
      <c r="D53" s="101"/>
      <c r="E53" s="105">
        <v>-168988500</v>
      </c>
      <c r="F53" s="101"/>
      <c r="G53" s="105">
        <v>0</v>
      </c>
      <c r="H53" s="101"/>
      <c r="I53" s="105">
        <v>-168988500</v>
      </c>
      <c r="J53" s="101"/>
      <c r="K53" s="83" t="s">
        <v>246</v>
      </c>
      <c r="L53" s="99"/>
      <c r="M53" s="104">
        <v>2740000000</v>
      </c>
      <c r="N53" s="101"/>
      <c r="O53" s="105">
        <v>2658113325</v>
      </c>
      <c r="P53" s="101"/>
      <c r="Q53" s="105">
        <v>0</v>
      </c>
      <c r="R53" s="105"/>
      <c r="S53" s="105">
        <v>5398113325</v>
      </c>
      <c r="T53" s="105"/>
      <c r="U53" s="83" t="s">
        <v>247</v>
      </c>
    </row>
    <row r="54" spans="1:21" ht="21" x14ac:dyDescent="0.55000000000000004">
      <c r="A54" s="29" t="s">
        <v>47</v>
      </c>
      <c r="C54" s="104">
        <v>0</v>
      </c>
      <c r="D54" s="101"/>
      <c r="E54" s="105">
        <v>-510760108</v>
      </c>
      <c r="F54" s="101"/>
      <c r="G54" s="105">
        <v>0</v>
      </c>
      <c r="H54" s="101"/>
      <c r="I54" s="105">
        <v>-510760108</v>
      </c>
      <c r="J54" s="101"/>
      <c r="K54" s="83" t="s">
        <v>248</v>
      </c>
      <c r="L54" s="99"/>
      <c r="M54" s="104">
        <v>446133388</v>
      </c>
      <c r="N54" s="101"/>
      <c r="O54" s="105">
        <v>-7046030043</v>
      </c>
      <c r="P54" s="101"/>
      <c r="Q54" s="105">
        <v>0</v>
      </c>
      <c r="R54" s="105"/>
      <c r="S54" s="105">
        <v>-6599896655</v>
      </c>
      <c r="T54" s="105"/>
      <c r="U54" s="83" t="s">
        <v>249</v>
      </c>
    </row>
    <row r="55" spans="1:21" ht="21" x14ac:dyDescent="0.55000000000000004">
      <c r="A55" s="29" t="s">
        <v>27</v>
      </c>
      <c r="C55" s="104">
        <v>0</v>
      </c>
      <c r="D55" s="101"/>
      <c r="E55" s="105">
        <v>-223233632</v>
      </c>
      <c r="F55" s="101"/>
      <c r="G55" s="105">
        <v>0</v>
      </c>
      <c r="H55" s="101"/>
      <c r="I55" s="105">
        <v>-223233632</v>
      </c>
      <c r="J55" s="101"/>
      <c r="K55" s="83" t="s">
        <v>250</v>
      </c>
      <c r="L55" s="99"/>
      <c r="M55" s="104">
        <v>77195877</v>
      </c>
      <c r="N55" s="101"/>
      <c r="O55" s="105">
        <v>-1657974819</v>
      </c>
      <c r="P55" s="101"/>
      <c r="Q55" s="105">
        <v>0</v>
      </c>
      <c r="R55" s="105"/>
      <c r="S55" s="105">
        <v>-1580778942</v>
      </c>
      <c r="T55" s="105"/>
      <c r="U55" s="83" t="s">
        <v>251</v>
      </c>
    </row>
    <row r="56" spans="1:21" ht="21" x14ac:dyDescent="0.55000000000000004">
      <c r="A56" s="29" t="s">
        <v>35</v>
      </c>
      <c r="C56" s="104">
        <v>0</v>
      </c>
      <c r="D56" s="101"/>
      <c r="E56" s="105">
        <v>124453390</v>
      </c>
      <c r="F56" s="101"/>
      <c r="G56" s="105">
        <v>0</v>
      </c>
      <c r="H56" s="101"/>
      <c r="I56" s="105">
        <v>124453390</v>
      </c>
      <c r="J56" s="101"/>
      <c r="K56" s="83" t="s">
        <v>252</v>
      </c>
      <c r="L56" s="99"/>
      <c r="M56" s="104">
        <v>1055874924</v>
      </c>
      <c r="N56" s="101"/>
      <c r="O56" s="105">
        <v>-931093288</v>
      </c>
      <c r="P56" s="101"/>
      <c r="Q56" s="105">
        <v>0</v>
      </c>
      <c r="R56" s="105"/>
      <c r="S56" s="105">
        <v>124781636</v>
      </c>
      <c r="T56" s="105"/>
      <c r="U56" s="83" t="s">
        <v>253</v>
      </c>
    </row>
    <row r="57" spans="1:21" ht="21" x14ac:dyDescent="0.55000000000000004">
      <c r="A57" s="29" t="s">
        <v>49</v>
      </c>
      <c r="C57" s="104">
        <v>0</v>
      </c>
      <c r="D57" s="101"/>
      <c r="E57" s="105">
        <v>-49702500</v>
      </c>
      <c r="F57" s="101"/>
      <c r="G57" s="105">
        <v>0</v>
      </c>
      <c r="H57" s="101"/>
      <c r="I57" s="105">
        <v>-49702500</v>
      </c>
      <c r="J57" s="101"/>
      <c r="K57" s="83" t="s">
        <v>254</v>
      </c>
      <c r="L57" s="99"/>
      <c r="M57" s="104">
        <v>1450000000</v>
      </c>
      <c r="N57" s="101"/>
      <c r="O57" s="105">
        <v>3390201450</v>
      </c>
      <c r="P57" s="101"/>
      <c r="Q57" s="105">
        <v>0</v>
      </c>
      <c r="R57" s="105"/>
      <c r="S57" s="105">
        <v>4840201450</v>
      </c>
      <c r="T57" s="105"/>
      <c r="U57" s="83" t="s">
        <v>255</v>
      </c>
    </row>
    <row r="58" spans="1:21" ht="21" x14ac:dyDescent="0.55000000000000004">
      <c r="A58" s="29" t="s">
        <v>55</v>
      </c>
      <c r="C58" s="104">
        <v>0</v>
      </c>
      <c r="D58" s="101"/>
      <c r="E58" s="105">
        <v>-107567857</v>
      </c>
      <c r="F58" s="101"/>
      <c r="G58" s="105">
        <v>0</v>
      </c>
      <c r="H58" s="101"/>
      <c r="I58" s="105">
        <v>-107567857</v>
      </c>
      <c r="J58" s="101"/>
      <c r="K58" s="83" t="s">
        <v>256</v>
      </c>
      <c r="L58" s="99"/>
      <c r="M58" s="104">
        <v>0</v>
      </c>
      <c r="N58" s="101"/>
      <c r="O58" s="105">
        <v>-107567857</v>
      </c>
      <c r="P58" s="101"/>
      <c r="Q58" s="105">
        <v>0</v>
      </c>
      <c r="R58" s="105"/>
      <c r="S58" s="105">
        <v>-107567857</v>
      </c>
      <c r="T58" s="105"/>
      <c r="U58" s="83" t="s">
        <v>257</v>
      </c>
    </row>
    <row r="59" spans="1:21" ht="21" x14ac:dyDescent="0.55000000000000004">
      <c r="A59" s="29" t="s">
        <v>57</v>
      </c>
      <c r="C59" s="104">
        <v>0</v>
      </c>
      <c r="D59" s="101"/>
      <c r="E59" s="105">
        <v>-3270167</v>
      </c>
      <c r="F59" s="101"/>
      <c r="G59" s="105">
        <v>0</v>
      </c>
      <c r="H59" s="101"/>
      <c r="I59" s="105">
        <v>-3270167</v>
      </c>
      <c r="J59" s="101"/>
      <c r="K59" s="83" t="s">
        <v>258</v>
      </c>
      <c r="L59" s="99"/>
      <c r="M59" s="104">
        <v>0</v>
      </c>
      <c r="N59" s="101"/>
      <c r="O59" s="105">
        <v>-3270167</v>
      </c>
      <c r="P59" s="101"/>
      <c r="Q59" s="105">
        <v>0</v>
      </c>
      <c r="R59" s="105"/>
      <c r="S59" s="105">
        <v>-3270167</v>
      </c>
      <c r="T59" s="105"/>
      <c r="U59" s="83" t="s">
        <v>30</v>
      </c>
    </row>
    <row r="60" spans="1:21" ht="21" x14ac:dyDescent="0.55000000000000004">
      <c r="A60" s="29" t="s">
        <v>61</v>
      </c>
      <c r="C60" s="104">
        <v>0</v>
      </c>
      <c r="D60" s="101"/>
      <c r="E60" s="105">
        <v>-771753800</v>
      </c>
      <c r="F60" s="101"/>
      <c r="G60" s="105">
        <v>0</v>
      </c>
      <c r="H60" s="101"/>
      <c r="I60" s="105">
        <v>-771753800</v>
      </c>
      <c r="J60" s="101"/>
      <c r="K60" s="83" t="s">
        <v>259</v>
      </c>
      <c r="L60" s="99"/>
      <c r="M60" s="104">
        <v>0</v>
      </c>
      <c r="N60" s="101"/>
      <c r="O60" s="105">
        <v>-771753800</v>
      </c>
      <c r="P60" s="101"/>
      <c r="Q60" s="105">
        <v>0</v>
      </c>
      <c r="R60" s="105"/>
      <c r="S60" s="105">
        <v>-771753800</v>
      </c>
      <c r="T60" s="105"/>
      <c r="U60" s="83" t="s">
        <v>260</v>
      </c>
    </row>
    <row r="61" spans="1:21" ht="21" x14ac:dyDescent="0.55000000000000004">
      <c r="A61" s="29" t="s">
        <v>63</v>
      </c>
      <c r="C61" s="104">
        <v>0</v>
      </c>
      <c r="D61" s="101"/>
      <c r="E61" s="105">
        <v>607409072</v>
      </c>
      <c r="F61" s="101"/>
      <c r="G61" s="105">
        <v>0</v>
      </c>
      <c r="H61" s="101"/>
      <c r="I61" s="105">
        <v>607409072</v>
      </c>
      <c r="J61" s="101"/>
      <c r="K61" s="83" t="s">
        <v>261</v>
      </c>
      <c r="L61" s="99"/>
      <c r="M61" s="104">
        <v>0</v>
      </c>
      <c r="N61" s="101"/>
      <c r="O61" s="105">
        <v>607409072</v>
      </c>
      <c r="P61" s="101"/>
      <c r="Q61" s="105">
        <v>0</v>
      </c>
      <c r="R61" s="105"/>
      <c r="S61" s="105">
        <v>607409072</v>
      </c>
      <c r="T61" s="105"/>
      <c r="U61" s="83" t="s">
        <v>262</v>
      </c>
    </row>
    <row r="62" spans="1:21" ht="21" x14ac:dyDescent="0.55000000000000004">
      <c r="A62" s="29" t="s">
        <v>25</v>
      </c>
      <c r="C62" s="104">
        <v>0</v>
      </c>
      <c r="D62" s="101"/>
      <c r="E62" s="105">
        <v>242036861</v>
      </c>
      <c r="F62" s="101"/>
      <c r="G62" s="105">
        <v>0</v>
      </c>
      <c r="H62" s="101"/>
      <c r="I62" s="105">
        <v>242036861</v>
      </c>
      <c r="J62" s="101"/>
      <c r="K62" s="83" t="s">
        <v>263</v>
      </c>
      <c r="L62" s="99"/>
      <c r="M62" s="104">
        <v>0</v>
      </c>
      <c r="N62" s="101"/>
      <c r="O62" s="105">
        <v>1575563666</v>
      </c>
      <c r="P62" s="101"/>
      <c r="Q62" s="105">
        <v>0</v>
      </c>
      <c r="R62" s="105"/>
      <c r="S62" s="105">
        <v>1575563666</v>
      </c>
      <c r="T62" s="105"/>
      <c r="U62" s="83" t="s">
        <v>264</v>
      </c>
    </row>
    <row r="63" spans="1:21" ht="21" x14ac:dyDescent="0.55000000000000004">
      <c r="A63" s="29" t="s">
        <v>23</v>
      </c>
      <c r="C63" s="104">
        <v>0</v>
      </c>
      <c r="D63" s="101"/>
      <c r="E63" s="105">
        <v>-1789290000</v>
      </c>
      <c r="F63" s="101"/>
      <c r="G63" s="105">
        <v>0</v>
      </c>
      <c r="H63" s="101"/>
      <c r="I63" s="105">
        <v>-1789290000</v>
      </c>
      <c r="J63" s="101"/>
      <c r="K63" s="83" t="s">
        <v>265</v>
      </c>
      <c r="L63" s="99"/>
      <c r="M63" s="104">
        <v>0</v>
      </c>
      <c r="N63" s="101"/>
      <c r="O63" s="105">
        <v>-549090144</v>
      </c>
      <c r="P63" s="101"/>
      <c r="Q63" s="105">
        <v>0</v>
      </c>
      <c r="R63" s="105"/>
      <c r="S63" s="105">
        <v>-549090144</v>
      </c>
      <c r="T63" s="105"/>
      <c r="U63" s="83" t="s">
        <v>266</v>
      </c>
    </row>
    <row r="64" spans="1:21" ht="21" x14ac:dyDescent="0.55000000000000004">
      <c r="A64" s="29" t="s">
        <v>41</v>
      </c>
      <c r="C64" s="104">
        <v>0</v>
      </c>
      <c r="D64" s="101"/>
      <c r="E64" s="105">
        <v>20515805333</v>
      </c>
      <c r="F64" s="101"/>
      <c r="G64" s="105">
        <v>0</v>
      </c>
      <c r="H64" s="101"/>
      <c r="I64" s="105">
        <v>20515805333</v>
      </c>
      <c r="J64" s="101"/>
      <c r="K64" s="83" t="s">
        <v>267</v>
      </c>
      <c r="L64" s="99"/>
      <c r="M64" s="104">
        <v>0</v>
      </c>
      <c r="N64" s="101"/>
      <c r="O64" s="105">
        <v>18375416634</v>
      </c>
      <c r="P64" s="101"/>
      <c r="Q64" s="105">
        <v>0</v>
      </c>
      <c r="R64" s="105"/>
      <c r="S64" s="105">
        <v>18375416634</v>
      </c>
      <c r="T64" s="105"/>
      <c r="U64" s="83" t="s">
        <v>268</v>
      </c>
    </row>
    <row r="65" spans="1:21" ht="21" x14ac:dyDescent="0.55000000000000004">
      <c r="A65" s="29" t="s">
        <v>43</v>
      </c>
      <c r="C65" s="104">
        <v>0</v>
      </c>
      <c r="D65" s="101"/>
      <c r="E65" s="105">
        <v>7718709094</v>
      </c>
      <c r="F65" s="101"/>
      <c r="G65" s="105">
        <v>0</v>
      </c>
      <c r="H65" s="101"/>
      <c r="I65" s="105">
        <v>7718709094</v>
      </c>
      <c r="J65" s="101"/>
      <c r="K65" s="83" t="s">
        <v>269</v>
      </c>
      <c r="L65" s="99"/>
      <c r="M65" s="104">
        <v>0</v>
      </c>
      <c r="N65" s="101"/>
      <c r="O65" s="105">
        <v>8883866554</v>
      </c>
      <c r="P65" s="101"/>
      <c r="Q65" s="105">
        <v>0</v>
      </c>
      <c r="R65" s="105"/>
      <c r="S65" s="105">
        <v>8883866554</v>
      </c>
      <c r="T65" s="105"/>
      <c r="U65" s="83" t="s">
        <v>270</v>
      </c>
    </row>
    <row r="66" spans="1:21" ht="21.75" thickBot="1" x14ac:dyDescent="0.6">
      <c r="A66" s="36" t="s">
        <v>59</v>
      </c>
      <c r="C66" s="106">
        <v>0</v>
      </c>
      <c r="D66" s="107"/>
      <c r="E66" s="108">
        <v>2081047491</v>
      </c>
      <c r="F66" s="107"/>
      <c r="G66" s="108">
        <v>0</v>
      </c>
      <c r="H66" s="107"/>
      <c r="I66" s="108">
        <v>2081047491</v>
      </c>
      <c r="J66" s="107"/>
      <c r="K66" s="88" t="s">
        <v>271</v>
      </c>
      <c r="L66" s="99"/>
      <c r="M66" s="106">
        <v>0</v>
      </c>
      <c r="N66" s="107"/>
      <c r="O66" s="108">
        <v>2081047491</v>
      </c>
      <c r="P66" s="107"/>
      <c r="Q66" s="108">
        <v>0</v>
      </c>
      <c r="R66" s="108"/>
      <c r="S66" s="108">
        <v>2081047491</v>
      </c>
      <c r="T66" s="108"/>
      <c r="U66" s="88" t="s">
        <v>272</v>
      </c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7109375" style="41" bestFit="1" customWidth="1"/>
    <col min="2" max="2" width="1" style="41" customWidth="1"/>
    <col min="3" max="3" width="21.28515625" style="41" bestFit="1" customWidth="1"/>
    <col min="4" max="4" width="1" style="41" customWidth="1"/>
    <col min="5" max="5" width="22.7109375" style="41" bestFit="1" customWidth="1"/>
    <col min="6" max="6" width="1" style="41" customWidth="1"/>
    <col min="7" max="7" width="16.28515625" style="41" bestFit="1" customWidth="1"/>
    <col min="8" max="8" width="1" style="41" customWidth="1"/>
    <col min="9" max="9" width="13.7109375" style="41" bestFit="1" customWidth="1"/>
    <col min="10" max="10" width="1" style="41" customWidth="1"/>
    <col min="11" max="11" width="21.28515625" style="41" bestFit="1" customWidth="1"/>
    <col min="12" max="12" width="1" style="41" customWidth="1"/>
    <col min="13" max="13" width="22.7109375" style="41" bestFit="1" customWidth="1"/>
    <col min="14" max="14" width="1" style="41" customWidth="1"/>
    <col min="15" max="15" width="16.28515625" style="41" bestFit="1" customWidth="1"/>
    <col min="16" max="16" width="1" style="41" customWidth="1"/>
    <col min="17" max="17" width="13.8554687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122</v>
      </c>
      <c r="B3" s="11"/>
      <c r="C3" s="11" t="s">
        <v>122</v>
      </c>
      <c r="D3" s="11" t="s">
        <v>122</v>
      </c>
      <c r="E3" s="11" t="s">
        <v>122</v>
      </c>
      <c r="F3" s="11" t="s">
        <v>122</v>
      </c>
      <c r="G3" s="11" t="s">
        <v>122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'سرمایه‌گذاری در سهام'!A4:U4</f>
        <v>برای ماه منتهی به 1402/08/30</v>
      </c>
      <c r="B4" s="11"/>
      <c r="C4" s="11" t="s">
        <v>293</v>
      </c>
      <c r="D4" s="11" t="s">
        <v>293</v>
      </c>
      <c r="E4" s="11" t="s">
        <v>293</v>
      </c>
      <c r="F4" s="11" t="s">
        <v>293</v>
      </c>
      <c r="G4" s="11" t="s">
        <v>293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9.5" thickBot="1" x14ac:dyDescent="0.5"/>
    <row r="6" spans="1:17" ht="30" x14ac:dyDescent="0.45">
      <c r="A6" s="12" t="s">
        <v>126</v>
      </c>
      <c r="C6" s="13" t="s">
        <v>124</v>
      </c>
      <c r="D6" s="14" t="s">
        <v>124</v>
      </c>
      <c r="E6" s="14" t="s">
        <v>124</v>
      </c>
      <c r="F6" s="14" t="s">
        <v>124</v>
      </c>
      <c r="G6" s="14" t="s">
        <v>124</v>
      </c>
      <c r="H6" s="14" t="s">
        <v>124</v>
      </c>
      <c r="I6" s="15" t="s">
        <v>124</v>
      </c>
      <c r="K6" s="13" t="s">
        <v>125</v>
      </c>
      <c r="L6" s="14" t="s">
        <v>125</v>
      </c>
      <c r="M6" s="14" t="s">
        <v>125</v>
      </c>
      <c r="N6" s="14" t="s">
        <v>125</v>
      </c>
      <c r="O6" s="14" t="s">
        <v>125</v>
      </c>
      <c r="P6" s="14" t="s">
        <v>125</v>
      </c>
      <c r="Q6" s="15" t="s">
        <v>125</v>
      </c>
    </row>
    <row r="7" spans="1:17" ht="30" x14ac:dyDescent="0.45">
      <c r="A7" s="19" t="s">
        <v>126</v>
      </c>
      <c r="C7" s="42" t="s">
        <v>273</v>
      </c>
      <c r="E7" s="40" t="s">
        <v>195</v>
      </c>
      <c r="G7" s="40" t="s">
        <v>196</v>
      </c>
      <c r="I7" s="43" t="s">
        <v>274</v>
      </c>
      <c r="K7" s="42" t="s">
        <v>273</v>
      </c>
      <c r="M7" s="40" t="s">
        <v>195</v>
      </c>
      <c r="O7" s="40" t="s">
        <v>196</v>
      </c>
      <c r="Q7" s="43" t="s">
        <v>274</v>
      </c>
    </row>
    <row r="8" spans="1:17" ht="21" x14ac:dyDescent="0.55000000000000004">
      <c r="A8" s="91" t="s">
        <v>85</v>
      </c>
      <c r="C8" s="71">
        <v>0</v>
      </c>
      <c r="D8" s="10"/>
      <c r="E8" s="31">
        <v>0</v>
      </c>
      <c r="F8" s="10"/>
      <c r="G8" s="109">
        <v>556519454</v>
      </c>
      <c r="H8" s="10"/>
      <c r="I8" s="72">
        <v>556519454</v>
      </c>
      <c r="K8" s="71">
        <v>0</v>
      </c>
      <c r="L8" s="10"/>
      <c r="M8" s="31">
        <v>0</v>
      </c>
      <c r="N8" s="10"/>
      <c r="O8" s="109">
        <v>586330691</v>
      </c>
      <c r="P8" s="10"/>
      <c r="Q8" s="72">
        <v>586330691</v>
      </c>
    </row>
    <row r="9" spans="1:17" ht="21" x14ac:dyDescent="0.55000000000000004">
      <c r="A9" s="91" t="s">
        <v>77</v>
      </c>
      <c r="C9" s="71">
        <v>0</v>
      </c>
      <c r="D9" s="10"/>
      <c r="E9" s="31">
        <v>0</v>
      </c>
      <c r="F9" s="10"/>
      <c r="G9" s="109">
        <v>31107503</v>
      </c>
      <c r="H9" s="10"/>
      <c r="I9" s="72">
        <v>31107503</v>
      </c>
      <c r="K9" s="71">
        <v>0</v>
      </c>
      <c r="L9" s="10"/>
      <c r="M9" s="31">
        <v>0</v>
      </c>
      <c r="N9" s="10"/>
      <c r="O9" s="109">
        <v>127121390</v>
      </c>
      <c r="P9" s="10"/>
      <c r="Q9" s="72">
        <v>127121390</v>
      </c>
    </row>
    <row r="10" spans="1:17" ht="21" x14ac:dyDescent="0.55000000000000004">
      <c r="A10" s="91" t="s">
        <v>81</v>
      </c>
      <c r="C10" s="71">
        <v>0</v>
      </c>
      <c r="D10" s="10"/>
      <c r="E10" s="31">
        <v>-266898423</v>
      </c>
      <c r="F10" s="10"/>
      <c r="G10" s="109">
        <v>291419980</v>
      </c>
      <c r="H10" s="10"/>
      <c r="I10" s="72">
        <v>24521557</v>
      </c>
      <c r="K10" s="71">
        <v>0</v>
      </c>
      <c r="L10" s="10"/>
      <c r="M10" s="31">
        <v>164313351</v>
      </c>
      <c r="N10" s="10"/>
      <c r="O10" s="109">
        <v>291419980</v>
      </c>
      <c r="P10" s="10"/>
      <c r="Q10" s="72">
        <v>455733331</v>
      </c>
    </row>
    <row r="11" spans="1:17" ht="21" x14ac:dyDescent="0.55000000000000004">
      <c r="A11" s="91" t="s">
        <v>88</v>
      </c>
      <c r="C11" s="71">
        <v>0</v>
      </c>
      <c r="D11" s="10"/>
      <c r="E11" s="31">
        <v>0</v>
      </c>
      <c r="F11" s="10"/>
      <c r="G11" s="109">
        <v>121447924</v>
      </c>
      <c r="H11" s="10"/>
      <c r="I11" s="72">
        <v>121447924</v>
      </c>
      <c r="K11" s="71">
        <v>0</v>
      </c>
      <c r="L11" s="10"/>
      <c r="M11" s="31">
        <v>0</v>
      </c>
      <c r="N11" s="10"/>
      <c r="O11" s="109">
        <v>121447924</v>
      </c>
      <c r="P11" s="10"/>
      <c r="Q11" s="72">
        <v>121447924</v>
      </c>
    </row>
    <row r="12" spans="1:17" ht="21" x14ac:dyDescent="0.55000000000000004">
      <c r="A12" s="91" t="s">
        <v>91</v>
      </c>
      <c r="C12" s="71">
        <v>0</v>
      </c>
      <c r="D12" s="10"/>
      <c r="E12" s="31">
        <v>-298864818</v>
      </c>
      <c r="F12" s="10"/>
      <c r="G12" s="109">
        <v>617344092</v>
      </c>
      <c r="H12" s="10"/>
      <c r="I12" s="72">
        <v>318479274</v>
      </c>
      <c r="K12" s="71">
        <v>0</v>
      </c>
      <c r="L12" s="10"/>
      <c r="M12" s="31">
        <v>195535675</v>
      </c>
      <c r="N12" s="10"/>
      <c r="O12" s="109">
        <v>2083013011</v>
      </c>
      <c r="P12" s="10"/>
      <c r="Q12" s="72">
        <v>2278548686</v>
      </c>
    </row>
    <row r="13" spans="1:17" ht="21" x14ac:dyDescent="0.55000000000000004">
      <c r="A13" s="91" t="s">
        <v>191</v>
      </c>
      <c r="C13" s="71">
        <v>0</v>
      </c>
      <c r="D13" s="10"/>
      <c r="E13" s="31">
        <v>0</v>
      </c>
      <c r="F13" s="10"/>
      <c r="G13" s="109">
        <v>0</v>
      </c>
      <c r="H13" s="10"/>
      <c r="I13" s="72">
        <v>0</v>
      </c>
      <c r="K13" s="71">
        <v>0</v>
      </c>
      <c r="L13" s="10"/>
      <c r="M13" s="31">
        <v>0</v>
      </c>
      <c r="N13" s="10"/>
      <c r="O13" s="109">
        <v>1853698</v>
      </c>
      <c r="P13" s="10"/>
      <c r="Q13" s="72">
        <v>1853698</v>
      </c>
    </row>
    <row r="14" spans="1:17" ht="21" x14ac:dyDescent="0.55000000000000004">
      <c r="A14" s="91" t="s">
        <v>192</v>
      </c>
      <c r="C14" s="71">
        <v>0</v>
      </c>
      <c r="D14" s="10"/>
      <c r="E14" s="31">
        <v>0</v>
      </c>
      <c r="F14" s="10"/>
      <c r="G14" s="109">
        <v>0</v>
      </c>
      <c r="H14" s="10"/>
      <c r="I14" s="72">
        <v>0</v>
      </c>
      <c r="K14" s="71">
        <v>0</v>
      </c>
      <c r="L14" s="10"/>
      <c r="M14" s="31">
        <v>0</v>
      </c>
      <c r="N14" s="10"/>
      <c r="O14" s="109">
        <v>103881202</v>
      </c>
      <c r="P14" s="10"/>
      <c r="Q14" s="72">
        <v>103881202</v>
      </c>
    </row>
    <row r="15" spans="1:17" ht="21.75" thickBot="1" x14ac:dyDescent="0.6">
      <c r="A15" s="93" t="s">
        <v>193</v>
      </c>
      <c r="C15" s="110">
        <v>0</v>
      </c>
      <c r="D15" s="65"/>
      <c r="E15" s="74">
        <v>0</v>
      </c>
      <c r="F15" s="65"/>
      <c r="G15" s="111">
        <v>0</v>
      </c>
      <c r="H15" s="65"/>
      <c r="I15" s="112">
        <v>0</v>
      </c>
      <c r="K15" s="110">
        <v>0</v>
      </c>
      <c r="L15" s="65"/>
      <c r="M15" s="74">
        <v>0</v>
      </c>
      <c r="N15" s="65"/>
      <c r="O15" s="111">
        <v>78337572</v>
      </c>
      <c r="P15" s="65"/>
      <c r="Q15" s="112">
        <v>78337572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" style="10" customWidth="1"/>
    <col min="2" max="2" width="1" style="10" customWidth="1"/>
    <col min="3" max="3" width="29.425781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45">
      <c r="A3" s="11" t="s">
        <v>122</v>
      </c>
      <c r="B3" s="11" t="s">
        <v>122</v>
      </c>
      <c r="C3" s="11" t="s">
        <v>122</v>
      </c>
      <c r="D3" s="11" t="s">
        <v>122</v>
      </c>
      <c r="E3" s="11" t="s">
        <v>122</v>
      </c>
      <c r="F3" s="11" t="s">
        <v>122</v>
      </c>
      <c r="G3" s="11"/>
      <c r="H3" s="11"/>
      <c r="I3" s="11"/>
      <c r="J3" s="11"/>
      <c r="K3" s="11"/>
    </row>
    <row r="4" spans="1:11" ht="30" x14ac:dyDescent="0.45">
      <c r="A4" s="11" t="str">
        <f>'سرمایه‌گذاری در اوراق بهادار'!A4:Q4</f>
        <v>برای ماه منتهی به 1402/08/30</v>
      </c>
      <c r="B4" s="11" t="s">
        <v>293</v>
      </c>
      <c r="C4" s="11" t="s">
        <v>293</v>
      </c>
      <c r="D4" s="11" t="s">
        <v>293</v>
      </c>
      <c r="E4" s="11" t="s">
        <v>293</v>
      </c>
      <c r="F4" s="11" t="s">
        <v>293</v>
      </c>
      <c r="G4" s="11"/>
      <c r="H4" s="11"/>
      <c r="I4" s="11"/>
      <c r="J4" s="11"/>
      <c r="K4" s="11"/>
    </row>
    <row r="5" spans="1:11" ht="19.5" thickBot="1" x14ac:dyDescent="0.5"/>
    <row r="6" spans="1:11" ht="30" x14ac:dyDescent="0.45">
      <c r="A6" s="113" t="s">
        <v>275</v>
      </c>
      <c r="B6" s="114" t="s">
        <v>275</v>
      </c>
      <c r="C6" s="115" t="s">
        <v>275</v>
      </c>
      <c r="E6" s="113" t="s">
        <v>124</v>
      </c>
      <c r="F6" s="114" t="s">
        <v>124</v>
      </c>
      <c r="G6" s="115" t="s">
        <v>124</v>
      </c>
      <c r="I6" s="113" t="s">
        <v>125</v>
      </c>
      <c r="J6" s="114" t="s">
        <v>125</v>
      </c>
      <c r="K6" s="115" t="s">
        <v>125</v>
      </c>
    </row>
    <row r="7" spans="1:11" ht="30" x14ac:dyDescent="0.45">
      <c r="A7" s="42" t="s">
        <v>276</v>
      </c>
      <c r="C7" s="43" t="s">
        <v>106</v>
      </c>
      <c r="E7" s="42" t="s">
        <v>277</v>
      </c>
      <c r="G7" s="43" t="s">
        <v>278</v>
      </c>
      <c r="I7" s="42" t="s">
        <v>277</v>
      </c>
      <c r="K7" s="43" t="s">
        <v>278</v>
      </c>
    </row>
    <row r="8" spans="1:11" ht="21" x14ac:dyDescent="0.55000000000000004">
      <c r="A8" s="70" t="s">
        <v>112</v>
      </c>
      <c r="C8" s="63" t="s">
        <v>113</v>
      </c>
      <c r="E8" s="30">
        <v>0</v>
      </c>
      <c r="G8" s="63" t="s">
        <v>131</v>
      </c>
      <c r="I8" s="30">
        <v>5372794</v>
      </c>
      <c r="K8" s="63" t="s">
        <v>131</v>
      </c>
    </row>
    <row r="9" spans="1:11" ht="21.75" thickBot="1" x14ac:dyDescent="0.6">
      <c r="A9" s="73" t="s">
        <v>118</v>
      </c>
      <c r="B9" s="65"/>
      <c r="C9" s="66" t="s">
        <v>119</v>
      </c>
      <c r="E9" s="68">
        <v>5208402</v>
      </c>
      <c r="F9" s="65"/>
      <c r="G9" s="66" t="s">
        <v>131</v>
      </c>
      <c r="I9" s="68">
        <v>31905909</v>
      </c>
      <c r="J9" s="65"/>
      <c r="K9" s="66" t="s">
        <v>131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0" bestFit="1" customWidth="1"/>
    <col min="2" max="2" width="1" style="10" customWidth="1"/>
    <col min="3" max="3" width="12.14062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45">
      <c r="A3" s="11" t="s">
        <v>122</v>
      </c>
      <c r="B3" s="11" t="s">
        <v>122</v>
      </c>
      <c r="C3" s="11" t="s">
        <v>122</v>
      </c>
      <c r="D3" s="11" t="s">
        <v>122</v>
      </c>
      <c r="E3" s="11"/>
    </row>
    <row r="4" spans="1:5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45">
      <c r="A6" s="11" t="s">
        <v>279</v>
      </c>
      <c r="C6" s="40" t="s">
        <v>124</v>
      </c>
      <c r="E6" s="40" t="s">
        <v>6</v>
      </c>
    </row>
    <row r="7" spans="1:5" ht="30" x14ac:dyDescent="0.45">
      <c r="A7" s="11" t="s">
        <v>279</v>
      </c>
      <c r="C7" s="40" t="s">
        <v>109</v>
      </c>
      <c r="E7" s="40" t="s">
        <v>109</v>
      </c>
    </row>
    <row r="8" spans="1:5" ht="21" x14ac:dyDescent="0.55000000000000004">
      <c r="A8" s="116" t="s">
        <v>279</v>
      </c>
      <c r="C8" s="31">
        <v>0</v>
      </c>
      <c r="E8" s="31">
        <v>267051013</v>
      </c>
    </row>
    <row r="9" spans="1:5" ht="21" x14ac:dyDescent="0.55000000000000004">
      <c r="A9" s="116" t="s">
        <v>280</v>
      </c>
      <c r="C9" s="31">
        <v>0</v>
      </c>
      <c r="E9" s="31">
        <v>0</v>
      </c>
    </row>
    <row r="10" spans="1:5" ht="21" x14ac:dyDescent="0.55000000000000004">
      <c r="A10" s="116" t="s">
        <v>281</v>
      </c>
      <c r="C10" s="31">
        <v>6767305</v>
      </c>
      <c r="E10" s="31">
        <v>76945192</v>
      </c>
    </row>
    <row r="11" spans="1:5" ht="21" x14ac:dyDescent="0.55000000000000004">
      <c r="A11" s="116" t="s">
        <v>131</v>
      </c>
      <c r="C11" s="31">
        <v>6767305</v>
      </c>
      <c r="E11" s="31">
        <v>343996205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18.75" x14ac:dyDescent="0.45"/>
  <cols>
    <col min="1" max="1" width="24" style="10" bestFit="1" customWidth="1"/>
    <col min="2" max="2" width="1" style="10" customWidth="1"/>
    <col min="3" max="3" width="16.14062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45">
      <c r="A3" s="11" t="s">
        <v>122</v>
      </c>
      <c r="B3" s="11" t="s">
        <v>122</v>
      </c>
      <c r="C3" s="11" t="s">
        <v>122</v>
      </c>
      <c r="D3" s="11" t="s">
        <v>122</v>
      </c>
      <c r="E3" s="11" t="s">
        <v>122</v>
      </c>
      <c r="F3" s="11"/>
      <c r="G3" s="11"/>
    </row>
    <row r="4" spans="1:7" ht="30" x14ac:dyDescent="0.45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5" spans="1:7" ht="19.5" thickBot="1" x14ac:dyDescent="0.5"/>
    <row r="6" spans="1:7" ht="30" x14ac:dyDescent="0.45">
      <c r="A6" s="58" t="s">
        <v>126</v>
      </c>
      <c r="C6" s="113" t="s">
        <v>109</v>
      </c>
      <c r="D6" s="117"/>
      <c r="E6" s="118" t="s">
        <v>197</v>
      </c>
      <c r="F6" s="117"/>
      <c r="G6" s="115" t="s">
        <v>13</v>
      </c>
    </row>
    <row r="7" spans="1:7" ht="21" x14ac:dyDescent="0.55000000000000004">
      <c r="A7" s="29" t="s">
        <v>282</v>
      </c>
      <c r="C7" s="71">
        <v>29621181007</v>
      </c>
      <c r="E7" s="10" t="s">
        <v>283</v>
      </c>
      <c r="G7" s="63" t="s">
        <v>284</v>
      </c>
    </row>
    <row r="8" spans="1:7" ht="21" x14ac:dyDescent="0.55000000000000004">
      <c r="A8" s="29" t="s">
        <v>285</v>
      </c>
      <c r="C8" s="71">
        <v>1052075712</v>
      </c>
      <c r="E8" s="10" t="s">
        <v>286</v>
      </c>
      <c r="G8" s="63" t="s">
        <v>242</v>
      </c>
    </row>
    <row r="9" spans="1:7" ht="21.75" thickBot="1" x14ac:dyDescent="0.6">
      <c r="A9" s="36" t="s">
        <v>287</v>
      </c>
      <c r="C9" s="110">
        <v>5208402</v>
      </c>
      <c r="D9" s="65"/>
      <c r="E9" s="65" t="s">
        <v>288</v>
      </c>
      <c r="F9" s="65"/>
      <c r="G9" s="66" t="s">
        <v>30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6"/>
  <sheetViews>
    <sheetView rightToLeft="1" workbookViewId="0">
      <selection activeCell="M23" sqref="M23"/>
    </sheetView>
  </sheetViews>
  <sheetFormatPr defaultColWidth="9.140625" defaultRowHeight="18.75" x14ac:dyDescent="0.45"/>
  <cols>
    <col min="1" max="1" width="30.85546875" style="10" bestFit="1" customWidth="1"/>
    <col min="2" max="2" width="1" style="10" customWidth="1"/>
    <col min="3" max="3" width="18" style="10" bestFit="1" customWidth="1"/>
    <col min="4" max="4" width="1" style="10" customWidth="1"/>
    <col min="5" max="5" width="23" style="10" bestFit="1" customWidth="1"/>
    <col min="6" max="6" width="1" style="10" customWidth="1"/>
    <col min="7" max="7" width="23.85546875" style="10" bestFit="1" customWidth="1"/>
    <col min="8" max="8" width="1" style="10" customWidth="1"/>
    <col min="9" max="9" width="18" style="10" bestFit="1" customWidth="1"/>
    <col min="10" max="10" width="1" style="10" customWidth="1"/>
    <col min="11" max="11" width="22" style="10" bestFit="1" customWidth="1"/>
    <col min="12" max="12" width="1" style="10" customWidth="1"/>
    <col min="13" max="13" width="16.28515625" style="10" bestFit="1" customWidth="1"/>
    <col min="14" max="14" width="1" style="10" customWidth="1"/>
    <col min="15" max="15" width="21.85546875" style="10" bestFit="1" customWidth="1"/>
    <col min="16" max="16" width="1" style="10" customWidth="1"/>
    <col min="17" max="17" width="18" style="10" bestFit="1" customWidth="1"/>
    <col min="18" max="18" width="1" style="10" customWidth="1"/>
    <col min="19" max="19" width="15.140625" style="10" bestFit="1" customWidth="1"/>
    <col min="20" max="20" width="1" style="10" customWidth="1"/>
    <col min="21" max="21" width="23" style="10" bestFit="1" customWidth="1"/>
    <col min="22" max="22" width="1" style="10" customWidth="1"/>
    <col min="23" max="23" width="23.855468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2" spans="1:25" ht="30" x14ac:dyDescent="0.45">
      <c r="A2" s="11" t="str">
        <f>[1]سهام!$A$2:$Y$2</f>
        <v>صندوق سرمایه‌گذاری ثروت هامرز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30" x14ac:dyDescent="0.45">
      <c r="A3" s="11" t="str">
        <f>[1]سهام!$A$3:$Y$3</f>
        <v>صورت وضعیت پورتفوی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0" x14ac:dyDescent="0.4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9.5" thickBot="1" x14ac:dyDescent="0.5"/>
    <row r="6" spans="1:25" ht="30" x14ac:dyDescent="0.45">
      <c r="A6" s="12" t="s">
        <v>3</v>
      </c>
      <c r="C6" s="13" t="s">
        <v>4</v>
      </c>
      <c r="D6" s="14" t="s">
        <v>4</v>
      </c>
      <c r="E6" s="14" t="s">
        <v>4</v>
      </c>
      <c r="F6" s="14" t="s">
        <v>4</v>
      </c>
      <c r="G6" s="15" t="s">
        <v>4</v>
      </c>
      <c r="I6" s="16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8" t="s">
        <v>5</v>
      </c>
      <c r="Q6" s="16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8" t="s">
        <v>6</v>
      </c>
    </row>
    <row r="7" spans="1:25" ht="30" x14ac:dyDescent="0.45">
      <c r="A7" s="19" t="s">
        <v>3</v>
      </c>
      <c r="C7" s="20" t="s">
        <v>7</v>
      </c>
      <c r="E7" s="11" t="s">
        <v>8</v>
      </c>
      <c r="G7" s="21" t="s">
        <v>9</v>
      </c>
      <c r="I7" s="22" t="s">
        <v>10</v>
      </c>
      <c r="J7" s="23" t="s">
        <v>10</v>
      </c>
      <c r="K7" s="23" t="s">
        <v>10</v>
      </c>
      <c r="L7" s="24"/>
      <c r="M7" s="23" t="s">
        <v>11</v>
      </c>
      <c r="N7" s="23" t="s">
        <v>11</v>
      </c>
      <c r="O7" s="25" t="s">
        <v>11</v>
      </c>
      <c r="Q7" s="22" t="s">
        <v>7</v>
      </c>
      <c r="R7" s="24"/>
      <c r="S7" s="23" t="s">
        <v>12</v>
      </c>
      <c r="T7" s="24"/>
      <c r="U7" s="23" t="s">
        <v>8</v>
      </c>
      <c r="V7" s="24"/>
      <c r="W7" s="23" t="s">
        <v>9</v>
      </c>
      <c r="X7" s="24"/>
      <c r="Y7" s="25" t="s">
        <v>13</v>
      </c>
    </row>
    <row r="8" spans="1:25" ht="30" x14ac:dyDescent="0.45">
      <c r="A8" s="19" t="s">
        <v>3</v>
      </c>
      <c r="C8" s="20" t="s">
        <v>7</v>
      </c>
      <c r="E8" s="11" t="s">
        <v>8</v>
      </c>
      <c r="G8" s="21" t="s">
        <v>9</v>
      </c>
      <c r="I8" s="26" t="s">
        <v>7</v>
      </c>
      <c r="J8" s="24"/>
      <c r="K8" s="27" t="s">
        <v>8</v>
      </c>
      <c r="L8" s="24"/>
      <c r="M8" s="27" t="s">
        <v>7</v>
      </c>
      <c r="N8" s="24"/>
      <c r="O8" s="28" t="s">
        <v>14</v>
      </c>
      <c r="Q8" s="22" t="s">
        <v>7</v>
      </c>
      <c r="R8" s="24"/>
      <c r="S8" s="23" t="s">
        <v>12</v>
      </c>
      <c r="T8" s="24"/>
      <c r="U8" s="23" t="s">
        <v>8</v>
      </c>
      <c r="V8" s="24"/>
      <c r="W8" s="23" t="s">
        <v>9</v>
      </c>
      <c r="X8" s="24"/>
      <c r="Y8" s="25" t="s">
        <v>13</v>
      </c>
    </row>
    <row r="9" spans="1:25" ht="21" x14ac:dyDescent="0.55000000000000004">
      <c r="A9" s="29" t="s">
        <v>15</v>
      </c>
      <c r="C9" s="30">
        <v>3056927</v>
      </c>
      <c r="E9" s="31">
        <v>9366596910</v>
      </c>
      <c r="G9" s="32">
        <v>7985804211.2718</v>
      </c>
      <c r="I9" s="33">
        <v>0</v>
      </c>
      <c r="J9" s="24"/>
      <c r="K9" s="24">
        <v>0</v>
      </c>
      <c r="L9" s="24"/>
      <c r="M9" s="24">
        <v>0</v>
      </c>
      <c r="N9" s="24"/>
      <c r="O9" s="34">
        <v>0</v>
      </c>
      <c r="Q9" s="33">
        <v>3056927</v>
      </c>
      <c r="R9" s="24"/>
      <c r="S9" s="24">
        <v>2600</v>
      </c>
      <c r="T9" s="24"/>
      <c r="U9" s="24">
        <v>9366596910</v>
      </c>
      <c r="V9" s="24"/>
      <c r="W9" s="24">
        <v>7900719539.3100004</v>
      </c>
      <c r="X9" s="24"/>
      <c r="Y9" s="34" t="s">
        <v>16</v>
      </c>
    </row>
    <row r="10" spans="1:25" ht="21" x14ac:dyDescent="0.55000000000000004">
      <c r="A10" s="29" t="s">
        <v>17</v>
      </c>
      <c r="C10" s="30">
        <v>4881857</v>
      </c>
      <c r="E10" s="31">
        <v>12660216959</v>
      </c>
      <c r="G10" s="32">
        <v>10904263959.5599</v>
      </c>
      <c r="I10" s="33">
        <v>0</v>
      </c>
      <c r="J10" s="24"/>
      <c r="K10" s="24">
        <v>0</v>
      </c>
      <c r="L10" s="24"/>
      <c r="M10" s="24">
        <v>0</v>
      </c>
      <c r="N10" s="24"/>
      <c r="O10" s="34">
        <v>0</v>
      </c>
      <c r="Q10" s="33">
        <v>4881857</v>
      </c>
      <c r="R10" s="24"/>
      <c r="S10" s="24">
        <v>2180</v>
      </c>
      <c r="T10" s="24"/>
      <c r="U10" s="24">
        <v>12660216959</v>
      </c>
      <c r="V10" s="24"/>
      <c r="W10" s="24">
        <v>10579125692.853001</v>
      </c>
      <c r="X10" s="24"/>
      <c r="Y10" s="34" t="s">
        <v>18</v>
      </c>
    </row>
    <row r="11" spans="1:25" ht="21" x14ac:dyDescent="0.55000000000000004">
      <c r="A11" s="29" t="s">
        <v>19</v>
      </c>
      <c r="C11" s="30">
        <v>4000000</v>
      </c>
      <c r="E11" s="31">
        <v>19219815262</v>
      </c>
      <c r="G11" s="32">
        <v>17550946800</v>
      </c>
      <c r="I11" s="33">
        <v>3318295</v>
      </c>
      <c r="J11" s="24"/>
      <c r="K11" s="24">
        <v>15428274733</v>
      </c>
      <c r="L11" s="24"/>
      <c r="M11" s="35">
        <v>0</v>
      </c>
      <c r="N11" s="24"/>
      <c r="O11" s="34">
        <v>0</v>
      </c>
      <c r="Q11" s="33">
        <v>7318295</v>
      </c>
      <c r="R11" s="24"/>
      <c r="S11" s="24">
        <v>4494</v>
      </c>
      <c r="T11" s="24"/>
      <c r="U11" s="24">
        <v>34648089995</v>
      </c>
      <c r="V11" s="24"/>
      <c r="W11" s="24">
        <v>32692731644.5065</v>
      </c>
      <c r="X11" s="24"/>
      <c r="Y11" s="34" t="s">
        <v>20</v>
      </c>
    </row>
    <row r="12" spans="1:25" ht="21" x14ac:dyDescent="0.55000000000000004">
      <c r="A12" s="29" t="s">
        <v>21</v>
      </c>
      <c r="C12" s="30">
        <v>3000000</v>
      </c>
      <c r="E12" s="31">
        <v>19531438280</v>
      </c>
      <c r="G12" s="32">
        <v>24632559000</v>
      </c>
      <c r="I12" s="33">
        <v>0</v>
      </c>
      <c r="J12" s="24"/>
      <c r="K12" s="24">
        <v>0</v>
      </c>
      <c r="L12" s="24"/>
      <c r="M12" s="24">
        <v>0</v>
      </c>
      <c r="N12" s="24"/>
      <c r="O12" s="34">
        <v>0</v>
      </c>
      <c r="Q12" s="33">
        <v>3000000</v>
      </c>
      <c r="R12" s="24"/>
      <c r="S12" s="24">
        <v>8280</v>
      </c>
      <c r="T12" s="24"/>
      <c r="U12" s="24">
        <v>19531438280</v>
      </c>
      <c r="V12" s="24"/>
      <c r="W12" s="24">
        <v>24692202000</v>
      </c>
      <c r="X12" s="24"/>
      <c r="Y12" s="34" t="s">
        <v>22</v>
      </c>
    </row>
    <row r="13" spans="1:25" ht="21" x14ac:dyDescent="0.55000000000000004">
      <c r="A13" s="29" t="s">
        <v>23</v>
      </c>
      <c r="C13" s="30">
        <v>3600000</v>
      </c>
      <c r="E13" s="31">
        <v>18334632744</v>
      </c>
      <c r="G13" s="32">
        <v>19574832600</v>
      </c>
      <c r="I13" s="33">
        <v>0</v>
      </c>
      <c r="J13" s="24"/>
      <c r="K13" s="24">
        <v>0</v>
      </c>
      <c r="L13" s="24"/>
      <c r="M13" s="35">
        <v>0</v>
      </c>
      <c r="N13" s="24"/>
      <c r="O13" s="34">
        <v>0</v>
      </c>
      <c r="Q13" s="33">
        <v>3600000</v>
      </c>
      <c r="R13" s="24"/>
      <c r="S13" s="24">
        <v>4970</v>
      </c>
      <c r="T13" s="24"/>
      <c r="U13" s="24">
        <v>18334632744</v>
      </c>
      <c r="V13" s="24"/>
      <c r="W13" s="24">
        <v>17785542600</v>
      </c>
      <c r="X13" s="24"/>
      <c r="Y13" s="34" t="s">
        <v>24</v>
      </c>
    </row>
    <row r="14" spans="1:25" ht="21" x14ac:dyDescent="0.55000000000000004">
      <c r="A14" s="29" t="s">
        <v>25</v>
      </c>
      <c r="C14" s="30">
        <v>608714</v>
      </c>
      <c r="E14" s="31">
        <v>24776199540</v>
      </c>
      <c r="G14" s="32">
        <v>26109726345.855</v>
      </c>
      <c r="I14" s="33">
        <v>0</v>
      </c>
      <c r="J14" s="24"/>
      <c r="K14" s="24">
        <v>0</v>
      </c>
      <c r="L14" s="24"/>
      <c r="M14" s="35">
        <v>0</v>
      </c>
      <c r="N14" s="24"/>
      <c r="O14" s="34">
        <v>0</v>
      </c>
      <c r="Q14" s="33">
        <v>608714</v>
      </c>
      <c r="R14" s="24"/>
      <c r="S14" s="24">
        <v>43550</v>
      </c>
      <c r="T14" s="24"/>
      <c r="U14" s="24">
        <v>24776199540</v>
      </c>
      <c r="V14" s="24"/>
      <c r="W14" s="24">
        <v>26351763206.535</v>
      </c>
      <c r="X14" s="24"/>
      <c r="Y14" s="34" t="s">
        <v>26</v>
      </c>
    </row>
    <row r="15" spans="1:25" ht="21" x14ac:dyDescent="0.55000000000000004">
      <c r="A15" s="29" t="s">
        <v>27</v>
      </c>
      <c r="C15" s="30">
        <v>7017807</v>
      </c>
      <c r="E15" s="31">
        <v>18414377448</v>
      </c>
      <c r="G15" s="32">
        <v>16533240984.5895</v>
      </c>
      <c r="I15" s="33">
        <v>0</v>
      </c>
      <c r="J15" s="24"/>
      <c r="K15" s="24">
        <v>0</v>
      </c>
      <c r="L15" s="24"/>
      <c r="M15" s="24">
        <v>0</v>
      </c>
      <c r="N15" s="24"/>
      <c r="O15" s="34">
        <v>0</v>
      </c>
      <c r="Q15" s="33">
        <v>7017807</v>
      </c>
      <c r="R15" s="24"/>
      <c r="S15" s="24">
        <v>2338</v>
      </c>
      <c r="T15" s="24"/>
      <c r="U15" s="24">
        <v>18414377448</v>
      </c>
      <c r="V15" s="24"/>
      <c r="W15" s="24">
        <v>16310007351.042299</v>
      </c>
      <c r="X15" s="24"/>
      <c r="Y15" s="34" t="s">
        <v>28</v>
      </c>
    </row>
    <row r="16" spans="1:25" ht="21" x14ac:dyDescent="0.55000000000000004">
      <c r="A16" s="29" t="s">
        <v>29</v>
      </c>
      <c r="C16" s="33">
        <v>1</v>
      </c>
      <c r="D16" s="24"/>
      <c r="E16" s="24">
        <v>1938</v>
      </c>
      <c r="F16" s="24"/>
      <c r="G16" s="34">
        <v>2750.5363499999999</v>
      </c>
      <c r="I16" s="33">
        <v>0</v>
      </c>
      <c r="J16" s="24"/>
      <c r="K16" s="24">
        <v>0</v>
      </c>
      <c r="L16" s="24"/>
      <c r="M16" s="35">
        <v>-1</v>
      </c>
      <c r="N16" s="24"/>
      <c r="O16" s="34">
        <v>1</v>
      </c>
      <c r="Q16" s="33">
        <v>0</v>
      </c>
      <c r="R16" s="24"/>
      <c r="S16" s="24">
        <v>0</v>
      </c>
      <c r="T16" s="24"/>
      <c r="U16" s="24">
        <v>0</v>
      </c>
      <c r="V16" s="24"/>
      <c r="W16" s="24">
        <v>0</v>
      </c>
      <c r="X16" s="24"/>
      <c r="Y16" s="34" t="s">
        <v>30</v>
      </c>
    </row>
    <row r="17" spans="1:25" ht="21" x14ac:dyDescent="0.55000000000000004">
      <c r="A17" s="29" t="s">
        <v>31</v>
      </c>
      <c r="C17" s="33">
        <v>641844</v>
      </c>
      <c r="D17" s="24"/>
      <c r="E17" s="24">
        <v>4313222265</v>
      </c>
      <c r="F17" s="24"/>
      <c r="G17" s="34">
        <v>3592080908.7659998</v>
      </c>
      <c r="I17" s="33">
        <v>0</v>
      </c>
      <c r="J17" s="24"/>
      <c r="K17" s="24">
        <v>0</v>
      </c>
      <c r="L17" s="24"/>
      <c r="M17" s="24">
        <v>0</v>
      </c>
      <c r="N17" s="24"/>
      <c r="O17" s="34">
        <v>0</v>
      </c>
      <c r="Q17" s="33">
        <v>641844</v>
      </c>
      <c r="R17" s="24"/>
      <c r="S17" s="24">
        <v>5710</v>
      </c>
      <c r="T17" s="24"/>
      <c r="U17" s="24">
        <v>4313222265</v>
      </c>
      <c r="V17" s="24"/>
      <c r="W17" s="24">
        <v>3643122911.0219998</v>
      </c>
      <c r="X17" s="24"/>
      <c r="Y17" s="34" t="s">
        <v>32</v>
      </c>
    </row>
    <row r="18" spans="1:25" ht="21" x14ac:dyDescent="0.55000000000000004">
      <c r="A18" s="29" t="s">
        <v>33</v>
      </c>
      <c r="C18" s="33">
        <v>1000000</v>
      </c>
      <c r="D18" s="24"/>
      <c r="E18" s="24">
        <v>14270898302</v>
      </c>
      <c r="F18" s="24"/>
      <c r="G18" s="34">
        <v>16928671500</v>
      </c>
      <c r="I18" s="33">
        <v>0</v>
      </c>
      <c r="J18" s="24"/>
      <c r="K18" s="24">
        <v>0</v>
      </c>
      <c r="L18" s="24"/>
      <c r="M18" s="24">
        <v>0</v>
      </c>
      <c r="N18" s="24"/>
      <c r="O18" s="34">
        <v>0</v>
      </c>
      <c r="Q18" s="33">
        <v>1000000</v>
      </c>
      <c r="R18" s="24"/>
      <c r="S18" s="24">
        <v>16860</v>
      </c>
      <c r="T18" s="24"/>
      <c r="U18" s="24">
        <v>14270898302</v>
      </c>
      <c r="V18" s="24"/>
      <c r="W18" s="24">
        <v>16759683000</v>
      </c>
      <c r="X18" s="24"/>
      <c r="Y18" s="34" t="s">
        <v>34</v>
      </c>
    </row>
    <row r="19" spans="1:25" ht="21" x14ac:dyDescent="0.55000000000000004">
      <c r="A19" s="29" t="s">
        <v>35</v>
      </c>
      <c r="C19" s="33">
        <v>481532</v>
      </c>
      <c r="D19" s="24"/>
      <c r="E19" s="24">
        <v>8709430163</v>
      </c>
      <c r="F19" s="24"/>
      <c r="G19" s="34">
        <v>7653883484.7539997</v>
      </c>
      <c r="I19" s="33">
        <v>0</v>
      </c>
      <c r="J19" s="24"/>
      <c r="K19" s="24">
        <v>0</v>
      </c>
      <c r="L19" s="24"/>
      <c r="M19" s="35">
        <v>0</v>
      </c>
      <c r="N19" s="24"/>
      <c r="O19" s="34">
        <v>0</v>
      </c>
      <c r="Q19" s="33">
        <v>481532</v>
      </c>
      <c r="R19" s="24"/>
      <c r="S19" s="24">
        <v>16250</v>
      </c>
      <c r="T19" s="24"/>
      <c r="U19" s="24">
        <v>8709430163</v>
      </c>
      <c r="V19" s="24"/>
      <c r="W19" s="24">
        <v>7778336874.75</v>
      </c>
      <c r="X19" s="24"/>
      <c r="Y19" s="34" t="s">
        <v>36</v>
      </c>
    </row>
    <row r="20" spans="1:25" ht="21" x14ac:dyDescent="0.55000000000000004">
      <c r="A20" s="29" t="s">
        <v>37</v>
      </c>
      <c r="C20" s="33">
        <v>1041848</v>
      </c>
      <c r="D20" s="24"/>
      <c r="E20" s="24">
        <v>17025846314</v>
      </c>
      <c r="F20" s="24"/>
      <c r="G20" s="34">
        <v>15203327384.591999</v>
      </c>
      <c r="I20" s="33">
        <v>0</v>
      </c>
      <c r="J20" s="24"/>
      <c r="K20" s="24">
        <v>0</v>
      </c>
      <c r="L20" s="24"/>
      <c r="M20" s="35">
        <v>0</v>
      </c>
      <c r="N20" s="24"/>
      <c r="O20" s="34">
        <v>0</v>
      </c>
      <c r="Q20" s="33">
        <v>1041848</v>
      </c>
      <c r="R20" s="24"/>
      <c r="S20" s="24">
        <v>15880</v>
      </c>
      <c r="T20" s="24"/>
      <c r="U20" s="24">
        <v>17025846314</v>
      </c>
      <c r="V20" s="24"/>
      <c r="W20" s="24">
        <v>16446106189.872</v>
      </c>
      <c r="X20" s="24"/>
      <c r="Y20" s="34" t="s">
        <v>38</v>
      </c>
    </row>
    <row r="21" spans="1:25" ht="21" x14ac:dyDescent="0.55000000000000004">
      <c r="A21" s="29" t="s">
        <v>39</v>
      </c>
      <c r="C21" s="33">
        <v>12350000</v>
      </c>
      <c r="D21" s="24"/>
      <c r="E21" s="24">
        <v>46754058430</v>
      </c>
      <c r="F21" s="24"/>
      <c r="G21" s="34">
        <v>48062566012.5</v>
      </c>
      <c r="I21" s="33">
        <v>0</v>
      </c>
      <c r="J21" s="24"/>
      <c r="K21" s="24">
        <v>0</v>
      </c>
      <c r="L21" s="24"/>
      <c r="M21" s="35">
        <v>-2042114</v>
      </c>
      <c r="N21" s="24"/>
      <c r="O21" s="34">
        <v>8454421267</v>
      </c>
      <c r="Q21" s="33">
        <v>10307886</v>
      </c>
      <c r="R21" s="24"/>
      <c r="S21" s="24">
        <v>4300</v>
      </c>
      <c r="T21" s="24"/>
      <c r="U21" s="24">
        <v>39023117761</v>
      </c>
      <c r="V21" s="24"/>
      <c r="W21" s="24">
        <v>44060182536.690002</v>
      </c>
      <c r="X21" s="24"/>
      <c r="Y21" s="34" t="s">
        <v>40</v>
      </c>
    </row>
    <row r="22" spans="1:25" ht="21" x14ac:dyDescent="0.55000000000000004">
      <c r="A22" s="29" t="s">
        <v>41</v>
      </c>
      <c r="C22" s="33">
        <v>8160777</v>
      </c>
      <c r="D22" s="24"/>
      <c r="E22" s="24">
        <v>38775175920</v>
      </c>
      <c r="F22" s="24"/>
      <c r="G22" s="34">
        <v>36634787221.854599</v>
      </c>
      <c r="I22" s="33">
        <v>0</v>
      </c>
      <c r="J22" s="24"/>
      <c r="K22" s="24">
        <v>0</v>
      </c>
      <c r="L22" s="24"/>
      <c r="M22" s="24">
        <v>0</v>
      </c>
      <c r="N22" s="24"/>
      <c r="O22" s="34">
        <v>0</v>
      </c>
      <c r="Q22" s="33">
        <v>8160777</v>
      </c>
      <c r="R22" s="24"/>
      <c r="S22" s="24">
        <v>7045</v>
      </c>
      <c r="T22" s="24"/>
      <c r="U22" s="24">
        <v>38775175920</v>
      </c>
      <c r="V22" s="24"/>
      <c r="W22" s="24">
        <v>57150592554.908203</v>
      </c>
      <c r="X22" s="24"/>
      <c r="Y22" s="34" t="s">
        <v>42</v>
      </c>
    </row>
    <row r="23" spans="1:25" ht="21" x14ac:dyDescent="0.55000000000000004">
      <c r="A23" s="29" t="s">
        <v>43</v>
      </c>
      <c r="C23" s="33">
        <v>10243945</v>
      </c>
      <c r="D23" s="24"/>
      <c r="E23" s="24">
        <v>50686645580</v>
      </c>
      <c r="F23" s="24"/>
      <c r="G23" s="34">
        <v>51851803040.757004</v>
      </c>
      <c r="I23" s="33">
        <v>0</v>
      </c>
      <c r="J23" s="24"/>
      <c r="K23" s="24">
        <v>0</v>
      </c>
      <c r="L23" s="24"/>
      <c r="M23" s="24">
        <v>0</v>
      </c>
      <c r="N23" s="24"/>
      <c r="O23" s="34">
        <v>0</v>
      </c>
      <c r="Q23" s="33">
        <v>10243945</v>
      </c>
      <c r="R23" s="24"/>
      <c r="S23" s="24">
        <v>5850</v>
      </c>
      <c r="T23" s="24"/>
      <c r="U23" s="24">
        <v>50686645580</v>
      </c>
      <c r="V23" s="24"/>
      <c r="W23" s="24">
        <v>59570512134.412498</v>
      </c>
      <c r="X23" s="24"/>
      <c r="Y23" s="34" t="s">
        <v>44</v>
      </c>
    </row>
    <row r="24" spans="1:25" ht="21" x14ac:dyDescent="0.55000000000000004">
      <c r="A24" s="29" t="s">
        <v>45</v>
      </c>
      <c r="C24" s="33">
        <v>2259665</v>
      </c>
      <c r="D24" s="24"/>
      <c r="E24" s="24">
        <v>8694823634</v>
      </c>
      <c r="F24" s="24"/>
      <c r="G24" s="34">
        <v>12084663563.684999</v>
      </c>
      <c r="I24" s="33">
        <v>2740335</v>
      </c>
      <c r="J24" s="24"/>
      <c r="K24" s="24">
        <v>15288859244</v>
      </c>
      <c r="L24" s="24"/>
      <c r="M24" s="35">
        <v>0</v>
      </c>
      <c r="N24" s="24"/>
      <c r="O24" s="34">
        <v>0</v>
      </c>
      <c r="Q24" s="33">
        <v>5000000</v>
      </c>
      <c r="R24" s="24"/>
      <c r="S24" s="24">
        <v>5310</v>
      </c>
      <c r="T24" s="24"/>
      <c r="U24" s="24">
        <v>23983682878</v>
      </c>
      <c r="V24" s="24"/>
      <c r="W24" s="24">
        <v>26392027500</v>
      </c>
      <c r="X24" s="24"/>
      <c r="Y24" s="34" t="s">
        <v>46</v>
      </c>
    </row>
    <row r="25" spans="1:25" ht="21" x14ac:dyDescent="0.55000000000000004">
      <c r="A25" s="29" t="s">
        <v>47</v>
      </c>
      <c r="C25" s="33">
        <v>9014339</v>
      </c>
      <c r="D25" s="24"/>
      <c r="E25" s="24">
        <v>22843750637</v>
      </c>
      <c r="F25" s="24"/>
      <c r="G25" s="34">
        <v>16308480702.969</v>
      </c>
      <c r="I25" s="33">
        <v>0</v>
      </c>
      <c r="J25" s="24"/>
      <c r="K25" s="24">
        <v>0</v>
      </c>
      <c r="L25" s="24"/>
      <c r="M25" s="24">
        <v>0</v>
      </c>
      <c r="N25" s="24"/>
      <c r="O25" s="34">
        <v>0</v>
      </c>
      <c r="Q25" s="33">
        <v>9014339</v>
      </c>
      <c r="R25" s="24"/>
      <c r="S25" s="24">
        <v>1763</v>
      </c>
      <c r="T25" s="24"/>
      <c r="U25" s="24">
        <v>22843750637</v>
      </c>
      <c r="V25" s="24"/>
      <c r="W25" s="24">
        <v>15797720593.0408</v>
      </c>
      <c r="X25" s="24"/>
      <c r="Y25" s="34" t="s">
        <v>48</v>
      </c>
    </row>
    <row r="26" spans="1:25" ht="21" x14ac:dyDescent="0.55000000000000004">
      <c r="A26" s="29" t="s">
        <v>49</v>
      </c>
      <c r="C26" s="33">
        <v>500000</v>
      </c>
      <c r="D26" s="24"/>
      <c r="E26" s="24">
        <v>9358489800</v>
      </c>
      <c r="F26" s="24"/>
      <c r="G26" s="34">
        <v>12798393750</v>
      </c>
      <c r="I26" s="33">
        <v>0</v>
      </c>
      <c r="J26" s="24"/>
      <c r="K26" s="24">
        <v>0</v>
      </c>
      <c r="L26" s="24"/>
      <c r="M26" s="24">
        <v>0</v>
      </c>
      <c r="N26" s="24"/>
      <c r="O26" s="34">
        <v>0</v>
      </c>
      <c r="Q26" s="33">
        <v>500000</v>
      </c>
      <c r="R26" s="24"/>
      <c r="S26" s="24">
        <v>25650</v>
      </c>
      <c r="T26" s="24"/>
      <c r="U26" s="24">
        <v>9358489800</v>
      </c>
      <c r="V26" s="24"/>
      <c r="W26" s="24">
        <v>12748691250</v>
      </c>
      <c r="X26" s="24"/>
      <c r="Y26" s="34" t="s">
        <v>50</v>
      </c>
    </row>
    <row r="27" spans="1:25" ht="21" x14ac:dyDescent="0.55000000000000004">
      <c r="A27" s="29" t="s">
        <v>51</v>
      </c>
      <c r="C27" s="33">
        <v>2000000</v>
      </c>
      <c r="D27" s="24"/>
      <c r="E27" s="24">
        <v>10936139303</v>
      </c>
      <c r="F27" s="24"/>
      <c r="G27" s="34">
        <v>9441486900</v>
      </c>
      <c r="I27" s="33">
        <v>0</v>
      </c>
      <c r="J27" s="24"/>
      <c r="K27" s="24">
        <v>0</v>
      </c>
      <c r="L27" s="24"/>
      <c r="M27" s="24">
        <v>0</v>
      </c>
      <c r="N27" s="24"/>
      <c r="O27" s="34">
        <v>0</v>
      </c>
      <c r="Q27" s="33">
        <v>2000000</v>
      </c>
      <c r="R27" s="24"/>
      <c r="S27" s="24">
        <v>4097</v>
      </c>
      <c r="T27" s="24"/>
      <c r="U27" s="24">
        <v>10936139303</v>
      </c>
      <c r="V27" s="24"/>
      <c r="W27" s="24">
        <v>8145245700</v>
      </c>
      <c r="X27" s="24"/>
      <c r="Y27" s="34" t="s">
        <v>52</v>
      </c>
    </row>
    <row r="28" spans="1:25" ht="21" x14ac:dyDescent="0.55000000000000004">
      <c r="A28" s="29" t="s">
        <v>53</v>
      </c>
      <c r="C28" s="33">
        <v>4000000</v>
      </c>
      <c r="D28" s="24"/>
      <c r="E28" s="24">
        <v>26474016609</v>
      </c>
      <c r="F28" s="24"/>
      <c r="G28" s="34">
        <v>21352194000</v>
      </c>
      <c r="I28" s="33">
        <v>0</v>
      </c>
      <c r="J28" s="24"/>
      <c r="K28" s="24">
        <v>0</v>
      </c>
      <c r="L28" s="24"/>
      <c r="M28" s="35">
        <v>0</v>
      </c>
      <c r="N28" s="24"/>
      <c r="O28" s="34">
        <v>0</v>
      </c>
      <c r="Q28" s="33">
        <v>4000000</v>
      </c>
      <c r="R28" s="24"/>
      <c r="S28" s="24">
        <v>5150</v>
      </c>
      <c r="T28" s="24"/>
      <c r="U28" s="24">
        <v>26474016609</v>
      </c>
      <c r="V28" s="24"/>
      <c r="W28" s="24">
        <v>20477430000</v>
      </c>
      <c r="X28" s="24"/>
      <c r="Y28" s="34" t="s">
        <v>54</v>
      </c>
    </row>
    <row r="29" spans="1:25" ht="21" x14ac:dyDescent="0.55000000000000004">
      <c r="A29" s="29" t="s">
        <v>55</v>
      </c>
      <c r="C29" s="33">
        <v>0</v>
      </c>
      <c r="D29" s="24"/>
      <c r="E29" s="24">
        <v>0</v>
      </c>
      <c r="F29" s="24"/>
      <c r="G29" s="34">
        <v>0</v>
      </c>
      <c r="I29" s="33">
        <v>2582279</v>
      </c>
      <c r="J29" s="24"/>
      <c r="K29" s="24">
        <v>11966712570</v>
      </c>
      <c r="L29" s="24"/>
      <c r="M29" s="35">
        <v>0</v>
      </c>
      <c r="N29" s="24"/>
      <c r="O29" s="34">
        <v>0</v>
      </c>
      <c r="Q29" s="33">
        <v>2582279</v>
      </c>
      <c r="R29" s="24"/>
      <c r="S29" s="24">
        <v>4620</v>
      </c>
      <c r="T29" s="24"/>
      <c r="U29" s="24">
        <v>11966712570</v>
      </c>
      <c r="V29" s="24"/>
      <c r="W29" s="24">
        <v>11859144712.569</v>
      </c>
      <c r="X29" s="24"/>
      <c r="Y29" s="34" t="s">
        <v>56</v>
      </c>
    </row>
    <row r="30" spans="1:25" ht="21" x14ac:dyDescent="0.55000000000000004">
      <c r="A30" s="29" t="s">
        <v>57</v>
      </c>
      <c r="C30" s="33">
        <v>0</v>
      </c>
      <c r="D30" s="24"/>
      <c r="E30" s="24">
        <v>0</v>
      </c>
      <c r="F30" s="24"/>
      <c r="G30" s="34">
        <v>0</v>
      </c>
      <c r="I30" s="33">
        <v>48198</v>
      </c>
      <c r="J30" s="24"/>
      <c r="K30" s="24">
        <v>697503773</v>
      </c>
      <c r="L30" s="24"/>
      <c r="M30" s="35">
        <v>0</v>
      </c>
      <c r="N30" s="24"/>
      <c r="O30" s="34">
        <v>0</v>
      </c>
      <c r="Q30" s="33">
        <v>48198</v>
      </c>
      <c r="R30" s="24"/>
      <c r="S30" s="24">
        <v>14490</v>
      </c>
      <c r="T30" s="24"/>
      <c r="U30" s="24">
        <v>697503773</v>
      </c>
      <c r="V30" s="24"/>
      <c r="W30" s="24">
        <v>694233605.33099997</v>
      </c>
      <c r="X30" s="24"/>
      <c r="Y30" s="34" t="s">
        <v>58</v>
      </c>
    </row>
    <row r="31" spans="1:25" ht="21" x14ac:dyDescent="0.55000000000000004">
      <c r="A31" s="29" t="s">
        <v>59</v>
      </c>
      <c r="C31" s="33">
        <v>0</v>
      </c>
      <c r="D31" s="24"/>
      <c r="E31" s="24">
        <v>0</v>
      </c>
      <c r="F31" s="24"/>
      <c r="G31" s="34">
        <v>0</v>
      </c>
      <c r="I31" s="33">
        <v>885000</v>
      </c>
      <c r="J31" s="24"/>
      <c r="K31" s="24">
        <v>3989118834</v>
      </c>
      <c r="L31" s="24"/>
      <c r="M31" s="24">
        <v>0</v>
      </c>
      <c r="N31" s="24"/>
      <c r="O31" s="34">
        <v>0</v>
      </c>
      <c r="Q31" s="33">
        <v>885000</v>
      </c>
      <c r="R31" s="24"/>
      <c r="S31" s="24">
        <v>6900</v>
      </c>
      <c r="T31" s="24"/>
      <c r="U31" s="24">
        <v>3989118834</v>
      </c>
      <c r="V31" s="24"/>
      <c r="W31" s="24">
        <v>6070166325</v>
      </c>
      <c r="X31" s="24"/>
      <c r="Y31" s="34" t="s">
        <v>60</v>
      </c>
    </row>
    <row r="32" spans="1:25" ht="21" x14ac:dyDescent="0.55000000000000004">
      <c r="A32" s="29" t="s">
        <v>61</v>
      </c>
      <c r="C32" s="33">
        <v>0</v>
      </c>
      <c r="D32" s="24"/>
      <c r="E32" s="24">
        <v>0</v>
      </c>
      <c r="F32" s="24"/>
      <c r="G32" s="34">
        <v>0</v>
      </c>
      <c r="I32" s="33">
        <v>2000000</v>
      </c>
      <c r="J32" s="24"/>
      <c r="K32" s="24">
        <v>22620972800</v>
      </c>
      <c r="L32" s="24"/>
      <c r="M32" s="24">
        <v>0</v>
      </c>
      <c r="N32" s="24"/>
      <c r="O32" s="34">
        <v>0</v>
      </c>
      <c r="Q32" s="33">
        <v>2000000</v>
      </c>
      <c r="R32" s="24"/>
      <c r="S32" s="24">
        <v>10990</v>
      </c>
      <c r="T32" s="24"/>
      <c r="U32" s="24">
        <v>22620972800</v>
      </c>
      <c r="V32" s="24"/>
      <c r="W32" s="24">
        <v>21849219000</v>
      </c>
      <c r="X32" s="24"/>
      <c r="Y32" s="34" t="s">
        <v>62</v>
      </c>
    </row>
    <row r="33" spans="1:25" ht="21" x14ac:dyDescent="0.55000000000000004">
      <c r="A33" s="29" t="s">
        <v>63</v>
      </c>
      <c r="C33" s="33">
        <v>0</v>
      </c>
      <c r="D33" s="24"/>
      <c r="E33" s="24">
        <v>0</v>
      </c>
      <c r="F33" s="24"/>
      <c r="G33" s="34">
        <v>0</v>
      </c>
      <c r="I33" s="33">
        <v>6000000</v>
      </c>
      <c r="J33" s="24"/>
      <c r="K33" s="24">
        <v>23542041628</v>
      </c>
      <c r="L33" s="24"/>
      <c r="M33" s="35">
        <v>0</v>
      </c>
      <c r="N33" s="24"/>
      <c r="O33" s="34">
        <v>0</v>
      </c>
      <c r="Q33" s="33">
        <v>6000000</v>
      </c>
      <c r="R33" s="24"/>
      <c r="S33" s="24">
        <v>4049</v>
      </c>
      <c r="T33" s="24"/>
      <c r="U33" s="24">
        <v>23542041628</v>
      </c>
      <c r="V33" s="24"/>
      <c r="W33" s="24">
        <v>24149450700</v>
      </c>
      <c r="X33" s="24"/>
      <c r="Y33" s="34" t="s">
        <v>64</v>
      </c>
    </row>
    <row r="34" spans="1:25" ht="21" x14ac:dyDescent="0.55000000000000004">
      <c r="A34" s="29"/>
      <c r="C34" s="33"/>
      <c r="D34" s="24"/>
      <c r="E34" s="24"/>
      <c r="F34" s="24"/>
      <c r="G34" s="34"/>
      <c r="I34" s="33"/>
      <c r="J34" s="24"/>
      <c r="K34" s="24"/>
      <c r="L34" s="24"/>
      <c r="M34" s="35"/>
      <c r="N34" s="24"/>
      <c r="O34" s="34"/>
      <c r="Q34" s="33"/>
      <c r="R34" s="24"/>
      <c r="S34" s="24"/>
      <c r="T34" s="24"/>
      <c r="U34" s="24"/>
      <c r="V34" s="24"/>
      <c r="W34" s="24"/>
      <c r="X34" s="24"/>
      <c r="Y34" s="34"/>
    </row>
    <row r="35" spans="1:25" ht="21" x14ac:dyDescent="0.55000000000000004">
      <c r="A35" s="29"/>
      <c r="C35" s="33"/>
      <c r="D35" s="24"/>
      <c r="E35" s="24"/>
      <c r="F35" s="24"/>
      <c r="G35" s="34"/>
      <c r="I35" s="33"/>
      <c r="J35" s="24"/>
      <c r="K35" s="24"/>
      <c r="L35" s="24"/>
      <c r="M35" s="35"/>
      <c r="N35" s="24"/>
      <c r="O35" s="34"/>
      <c r="Q35" s="33"/>
      <c r="R35" s="24"/>
      <c r="S35" s="24"/>
      <c r="T35" s="24"/>
      <c r="U35" s="24"/>
      <c r="V35" s="24"/>
      <c r="W35" s="24"/>
      <c r="X35" s="24"/>
      <c r="Y35" s="34"/>
    </row>
    <row r="36" spans="1:25" ht="21.75" thickBot="1" x14ac:dyDescent="0.6">
      <c r="A36" s="36"/>
      <c r="C36" s="37"/>
      <c r="D36" s="38"/>
      <c r="E36" s="38"/>
      <c r="F36" s="38"/>
      <c r="G36" s="39"/>
      <c r="I36" s="37"/>
      <c r="J36" s="38"/>
      <c r="K36" s="38"/>
      <c r="L36" s="38"/>
      <c r="M36" s="38"/>
      <c r="N36" s="38"/>
      <c r="O36" s="39"/>
      <c r="Q36" s="37"/>
      <c r="R36" s="38"/>
      <c r="S36" s="38"/>
      <c r="T36" s="38"/>
      <c r="U36" s="38"/>
      <c r="V36" s="38"/>
      <c r="W36" s="38"/>
      <c r="X36" s="38"/>
      <c r="Y36" s="39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1" bestFit="1" customWidth="1"/>
    <col min="2" max="2" width="1" style="41" customWidth="1"/>
    <col min="3" max="3" width="20.85546875" style="41" bestFit="1" customWidth="1"/>
    <col min="4" max="4" width="1" style="41" customWidth="1"/>
    <col min="5" max="5" width="14.85546875" style="41" bestFit="1" customWidth="1"/>
    <col min="6" max="6" width="1" style="41" customWidth="1"/>
    <col min="7" max="7" width="15.28515625" style="41" bestFit="1" customWidth="1"/>
    <col min="8" max="8" width="1" style="41" customWidth="1"/>
    <col min="9" max="9" width="12.42578125" style="41" bestFit="1" customWidth="1"/>
    <col min="10" max="10" width="1" style="41" customWidth="1"/>
    <col min="11" max="11" width="20.85546875" style="41" bestFit="1" customWidth="1"/>
    <col min="12" max="12" width="1" style="41" customWidth="1"/>
    <col min="13" max="13" width="14.85546875" style="41" bestFit="1" customWidth="1"/>
    <col min="14" max="14" width="1" style="41" customWidth="1"/>
    <col min="15" max="15" width="15.28515625" style="41" bestFit="1" customWidth="1"/>
    <col min="16" max="16" width="1" style="41" customWidth="1"/>
    <col min="17" max="17" width="12.42578125" style="41" bestFit="1" customWidth="1"/>
    <col min="18" max="18" width="1" style="41" customWidth="1"/>
    <col min="19" max="19" width="9.140625" style="41" customWidth="1"/>
    <col min="20" max="16384" width="9.140625" style="41"/>
  </cols>
  <sheetData>
    <row r="2" spans="1:17" ht="30" x14ac:dyDescent="0.45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45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45">
      <c r="A4" s="11" t="str">
        <f>سهام!A4</f>
        <v>برای ماه منتهی به 1402/08/30</v>
      </c>
      <c r="B4" s="11"/>
      <c r="C4" s="11" t="s">
        <v>293</v>
      </c>
      <c r="D4" s="11" t="s">
        <v>293</v>
      </c>
      <c r="E4" s="11" t="s">
        <v>293</v>
      </c>
      <c r="F4" s="11" t="s">
        <v>293</v>
      </c>
      <c r="G4" s="11" t="s">
        <v>293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45">
      <c r="A6" s="11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</row>
    <row r="7" spans="1:17" ht="30" x14ac:dyDescent="0.45">
      <c r="A7" s="11" t="s">
        <v>3</v>
      </c>
      <c r="C7" s="40" t="s">
        <v>65</v>
      </c>
      <c r="E7" s="40" t="s">
        <v>66</v>
      </c>
      <c r="G7" s="40" t="s">
        <v>67</v>
      </c>
      <c r="I7" s="40" t="s">
        <v>68</v>
      </c>
      <c r="K7" s="40" t="s">
        <v>65</v>
      </c>
      <c r="M7" s="40" t="s">
        <v>66</v>
      </c>
      <c r="O7" s="40" t="s">
        <v>67</v>
      </c>
      <c r="Q7" s="40" t="s">
        <v>68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3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5703125" style="41" bestFit="1" customWidth="1"/>
    <col min="2" max="2" width="1" style="41" customWidth="1"/>
    <col min="3" max="3" width="28.28515625" style="41" bestFit="1" customWidth="1"/>
    <col min="4" max="4" width="1" style="41" customWidth="1"/>
    <col min="5" max="5" width="25" style="41" bestFit="1" customWidth="1"/>
    <col min="6" max="6" width="1" style="41" customWidth="1"/>
    <col min="7" max="7" width="16" style="41" bestFit="1" customWidth="1"/>
    <col min="8" max="8" width="1" style="41" customWidth="1"/>
    <col min="9" max="9" width="19.28515625" style="41" bestFit="1" customWidth="1"/>
    <col min="10" max="10" width="1" style="41" customWidth="1"/>
    <col min="11" max="11" width="11.85546875" style="41" bestFit="1" customWidth="1"/>
    <col min="12" max="12" width="1" style="41" customWidth="1"/>
    <col min="13" max="13" width="12.42578125" style="41" bestFit="1" customWidth="1"/>
    <col min="14" max="14" width="1" style="41" customWidth="1"/>
    <col min="15" max="15" width="6.85546875" style="41" bestFit="1" customWidth="1"/>
    <col min="16" max="16" width="1" style="41" customWidth="1"/>
    <col min="17" max="17" width="18.42578125" style="41" bestFit="1" customWidth="1"/>
    <col min="18" max="18" width="1" style="41" customWidth="1"/>
    <col min="19" max="19" width="25.140625" style="41" bestFit="1" customWidth="1"/>
    <col min="20" max="20" width="1" style="41" customWidth="1"/>
    <col min="21" max="21" width="7" style="41" bestFit="1" customWidth="1"/>
    <col min="22" max="22" width="1" style="41" customWidth="1"/>
    <col min="23" max="23" width="18.42578125" style="41" bestFit="1" customWidth="1"/>
    <col min="24" max="24" width="1" style="41" customWidth="1"/>
    <col min="25" max="25" width="6.85546875" style="41" bestFit="1" customWidth="1"/>
    <col min="26" max="26" width="1" style="41" customWidth="1"/>
    <col min="27" max="27" width="14.7109375" style="41" bestFit="1" customWidth="1"/>
    <col min="28" max="28" width="1" style="41" customWidth="1"/>
    <col min="29" max="29" width="7" style="41" bestFit="1" customWidth="1"/>
    <col min="30" max="30" width="1" style="41" customWidth="1"/>
    <col min="31" max="31" width="24.5703125" style="41" bestFit="1" customWidth="1"/>
    <col min="32" max="32" width="1" style="41" customWidth="1"/>
    <col min="33" max="33" width="18.42578125" style="41" bestFit="1" customWidth="1"/>
    <col min="34" max="34" width="1" style="41" customWidth="1"/>
    <col min="35" max="35" width="25.140625" style="41" bestFit="1" customWidth="1"/>
    <col min="36" max="36" width="1" style="41" customWidth="1"/>
    <col min="37" max="37" width="38.140625" style="41" bestFit="1" customWidth="1"/>
    <col min="38" max="38" width="1" style="41" customWidth="1"/>
    <col min="39" max="39" width="9.140625" style="41" customWidth="1"/>
    <col min="40" max="16384" width="9.140625" style="41"/>
  </cols>
  <sheetData>
    <row r="2" spans="1:37" ht="30" x14ac:dyDescent="0.45">
      <c r="A2" s="11" t="s">
        <v>0</v>
      </c>
      <c r="B2" s="11"/>
      <c r="C2" s="11"/>
      <c r="D2" s="11"/>
      <c r="E2" s="11"/>
      <c r="F2" s="11"/>
      <c r="G2" s="11"/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4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45">
      <c r="A4" s="11" t="str">
        <f>تبعی!A4</f>
        <v>برای ماه منتهی به 1402/08/30</v>
      </c>
      <c r="B4" s="11"/>
      <c r="C4" s="11"/>
      <c r="D4" s="11"/>
      <c r="E4" s="11"/>
      <c r="F4" s="11"/>
      <c r="G4" s="11"/>
      <c r="H4" s="11" t="s">
        <v>293</v>
      </c>
      <c r="I4" s="11" t="s">
        <v>293</v>
      </c>
      <c r="J4" s="11" t="s">
        <v>293</v>
      </c>
      <c r="K4" s="11" t="s">
        <v>293</v>
      </c>
      <c r="L4" s="11" t="s">
        <v>293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thickBot="1" x14ac:dyDescent="0.5"/>
    <row r="6" spans="1:37" ht="30" x14ac:dyDescent="0.45">
      <c r="A6" s="13" t="s">
        <v>69</v>
      </c>
      <c r="B6" s="14" t="s">
        <v>69</v>
      </c>
      <c r="C6" s="14" t="s">
        <v>69</v>
      </c>
      <c r="D6" s="14" t="s">
        <v>69</v>
      </c>
      <c r="E6" s="14" t="s">
        <v>69</v>
      </c>
      <c r="F6" s="14" t="s">
        <v>69</v>
      </c>
      <c r="G6" s="14" t="s">
        <v>69</v>
      </c>
      <c r="H6" s="14" t="s">
        <v>69</v>
      </c>
      <c r="I6" s="14" t="s">
        <v>69</v>
      </c>
      <c r="J6" s="14" t="s">
        <v>69</v>
      </c>
      <c r="K6" s="14" t="s">
        <v>69</v>
      </c>
      <c r="L6" s="14" t="s">
        <v>69</v>
      </c>
      <c r="M6" s="15" t="s">
        <v>69</v>
      </c>
      <c r="O6" s="13" t="s">
        <v>4</v>
      </c>
      <c r="P6" s="14" t="s">
        <v>4</v>
      </c>
      <c r="Q6" s="14" t="s">
        <v>4</v>
      </c>
      <c r="R6" s="14" t="s">
        <v>4</v>
      </c>
      <c r="S6" s="15" t="s">
        <v>4</v>
      </c>
      <c r="U6" s="13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5" t="s">
        <v>5</v>
      </c>
      <c r="AC6" s="13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5" t="s">
        <v>6</v>
      </c>
    </row>
    <row r="7" spans="1:37" ht="30" x14ac:dyDescent="0.45">
      <c r="A7" s="20" t="s">
        <v>70</v>
      </c>
      <c r="C7" s="11" t="s">
        <v>71</v>
      </c>
      <c r="E7" s="11" t="s">
        <v>72</v>
      </c>
      <c r="G7" s="11" t="s">
        <v>73</v>
      </c>
      <c r="I7" s="11" t="s">
        <v>74</v>
      </c>
      <c r="K7" s="11" t="s">
        <v>75</v>
      </c>
      <c r="M7" s="21" t="s">
        <v>68</v>
      </c>
      <c r="O7" s="20" t="s">
        <v>7</v>
      </c>
      <c r="Q7" s="11" t="s">
        <v>8</v>
      </c>
      <c r="S7" s="21" t="s">
        <v>9</v>
      </c>
      <c r="U7" s="20" t="s">
        <v>10</v>
      </c>
      <c r="V7" s="11" t="s">
        <v>10</v>
      </c>
      <c r="W7" s="11" t="s">
        <v>10</v>
      </c>
      <c r="Y7" s="11" t="s">
        <v>11</v>
      </c>
      <c r="Z7" s="11" t="s">
        <v>11</v>
      </c>
      <c r="AA7" s="21" t="s">
        <v>11</v>
      </c>
      <c r="AC7" s="20" t="s">
        <v>7</v>
      </c>
      <c r="AE7" s="11" t="s">
        <v>76</v>
      </c>
      <c r="AG7" s="11" t="s">
        <v>8</v>
      </c>
      <c r="AI7" s="11" t="s">
        <v>9</v>
      </c>
      <c r="AK7" s="21" t="s">
        <v>13</v>
      </c>
    </row>
    <row r="8" spans="1:37" ht="30" x14ac:dyDescent="0.45">
      <c r="A8" s="20" t="s">
        <v>70</v>
      </c>
      <c r="C8" s="11" t="s">
        <v>71</v>
      </c>
      <c r="E8" s="11" t="s">
        <v>72</v>
      </c>
      <c r="G8" s="11" t="s">
        <v>73</v>
      </c>
      <c r="I8" s="11" t="s">
        <v>74</v>
      </c>
      <c r="K8" s="11" t="s">
        <v>75</v>
      </c>
      <c r="M8" s="21" t="s">
        <v>68</v>
      </c>
      <c r="O8" s="20" t="s">
        <v>7</v>
      </c>
      <c r="Q8" s="11" t="s">
        <v>8</v>
      </c>
      <c r="S8" s="21" t="s">
        <v>9</v>
      </c>
      <c r="U8" s="42" t="s">
        <v>7</v>
      </c>
      <c r="W8" s="40" t="s">
        <v>8</v>
      </c>
      <c r="Y8" s="40" t="s">
        <v>7</v>
      </c>
      <c r="AA8" s="43" t="s">
        <v>14</v>
      </c>
      <c r="AC8" s="20" t="s">
        <v>7</v>
      </c>
      <c r="AE8" s="11" t="s">
        <v>76</v>
      </c>
      <c r="AG8" s="11" t="s">
        <v>8</v>
      </c>
      <c r="AI8" s="11" t="s">
        <v>9</v>
      </c>
      <c r="AK8" s="21" t="s">
        <v>13</v>
      </c>
    </row>
    <row r="9" spans="1:37" ht="21" x14ac:dyDescent="0.55000000000000004">
      <c r="A9" s="44" t="s">
        <v>77</v>
      </c>
      <c r="C9" s="41" t="s">
        <v>78</v>
      </c>
      <c r="E9" s="41" t="s">
        <v>78</v>
      </c>
      <c r="G9" s="41" t="s">
        <v>79</v>
      </c>
      <c r="I9" s="41" t="s">
        <v>80</v>
      </c>
      <c r="K9" s="45">
        <v>0</v>
      </c>
      <c r="M9" s="46">
        <v>0</v>
      </c>
      <c r="O9" s="47">
        <v>1800</v>
      </c>
      <c r="Q9" s="45">
        <v>1216174388</v>
      </c>
      <c r="S9" s="46">
        <v>1233496388</v>
      </c>
      <c r="U9" s="47">
        <v>0</v>
      </c>
      <c r="W9" s="45">
        <v>0</v>
      </c>
      <c r="Y9" s="45">
        <v>1800</v>
      </c>
      <c r="AA9" s="46">
        <v>1247281891</v>
      </c>
      <c r="AC9" s="47">
        <v>0</v>
      </c>
      <c r="AE9" s="45">
        <v>0</v>
      </c>
      <c r="AG9" s="45">
        <v>0</v>
      </c>
      <c r="AI9" s="45">
        <v>0</v>
      </c>
      <c r="AK9" s="48" t="s">
        <v>30</v>
      </c>
    </row>
    <row r="10" spans="1:37" ht="21" x14ac:dyDescent="0.55000000000000004">
      <c r="A10" s="44" t="s">
        <v>81</v>
      </c>
      <c r="C10" s="41" t="s">
        <v>78</v>
      </c>
      <c r="E10" s="41" t="s">
        <v>78</v>
      </c>
      <c r="G10" s="41" t="s">
        <v>82</v>
      </c>
      <c r="I10" s="41" t="s">
        <v>83</v>
      </c>
      <c r="K10" s="45">
        <v>0</v>
      </c>
      <c r="M10" s="46">
        <v>0</v>
      </c>
      <c r="O10" s="47">
        <v>25000</v>
      </c>
      <c r="Q10" s="45">
        <v>16118787993</v>
      </c>
      <c r="S10" s="46">
        <v>16549999768</v>
      </c>
      <c r="U10" s="47">
        <v>0</v>
      </c>
      <c r="W10" s="45">
        <v>0</v>
      </c>
      <c r="Y10" s="45">
        <v>14900</v>
      </c>
      <c r="AA10" s="46">
        <v>9898217624</v>
      </c>
      <c r="AC10" s="47">
        <v>10100</v>
      </c>
      <c r="AE10" s="45">
        <v>661140</v>
      </c>
      <c r="AG10" s="45">
        <v>6511990349</v>
      </c>
      <c r="AI10" s="45">
        <v>6676303700</v>
      </c>
      <c r="AK10" s="48" t="s">
        <v>84</v>
      </c>
    </row>
    <row r="11" spans="1:37" ht="21" x14ac:dyDescent="0.55000000000000004">
      <c r="A11" s="44" t="s">
        <v>85</v>
      </c>
      <c r="C11" s="41" t="s">
        <v>78</v>
      </c>
      <c r="E11" s="41" t="s">
        <v>78</v>
      </c>
      <c r="G11" s="41" t="s">
        <v>86</v>
      </c>
      <c r="I11" s="41" t="s">
        <v>87</v>
      </c>
      <c r="K11" s="45">
        <v>0</v>
      </c>
      <c r="M11" s="46">
        <v>0</v>
      </c>
      <c r="O11" s="47">
        <v>7900</v>
      </c>
      <c r="Q11" s="45">
        <v>5485964150</v>
      </c>
      <c r="S11" s="46">
        <v>5991063922</v>
      </c>
      <c r="U11" s="47">
        <v>0</v>
      </c>
      <c r="W11" s="45">
        <v>0</v>
      </c>
      <c r="Y11" s="45">
        <v>7900</v>
      </c>
      <c r="AA11" s="46">
        <v>6042483604</v>
      </c>
      <c r="AC11" s="47">
        <v>0</v>
      </c>
      <c r="AE11" s="45">
        <v>0</v>
      </c>
      <c r="AG11" s="45">
        <v>0</v>
      </c>
      <c r="AI11" s="45">
        <v>0</v>
      </c>
      <c r="AK11" s="48" t="s">
        <v>30</v>
      </c>
    </row>
    <row r="12" spans="1:37" ht="21" x14ac:dyDescent="0.55000000000000004">
      <c r="A12" s="44" t="s">
        <v>88</v>
      </c>
      <c r="C12" s="41" t="s">
        <v>78</v>
      </c>
      <c r="E12" s="41" t="s">
        <v>78</v>
      </c>
      <c r="G12" s="41" t="s">
        <v>89</v>
      </c>
      <c r="I12" s="41" t="s">
        <v>90</v>
      </c>
      <c r="K12" s="45">
        <v>0</v>
      </c>
      <c r="M12" s="46">
        <v>0</v>
      </c>
      <c r="O12" s="47">
        <v>5000</v>
      </c>
      <c r="Q12" s="45">
        <v>2979489933</v>
      </c>
      <c r="S12" s="46">
        <v>3074192701</v>
      </c>
      <c r="U12" s="47">
        <v>0</v>
      </c>
      <c r="W12" s="45">
        <v>0</v>
      </c>
      <c r="Y12" s="45">
        <v>5000</v>
      </c>
      <c r="AA12" s="46">
        <v>3100937857</v>
      </c>
      <c r="AC12" s="47">
        <v>0</v>
      </c>
      <c r="AE12" s="45">
        <v>0</v>
      </c>
      <c r="AG12" s="45">
        <v>0</v>
      </c>
      <c r="AI12" s="45">
        <v>0</v>
      </c>
      <c r="AK12" s="48" t="s">
        <v>30</v>
      </c>
    </row>
    <row r="13" spans="1:37" ht="21.75" thickBot="1" x14ac:dyDescent="0.6">
      <c r="A13" s="49" t="s">
        <v>91</v>
      </c>
      <c r="B13" s="50"/>
      <c r="C13" s="50" t="s">
        <v>78</v>
      </c>
      <c r="D13" s="50"/>
      <c r="E13" s="50" t="s">
        <v>78</v>
      </c>
      <c r="F13" s="50"/>
      <c r="G13" s="50" t="s">
        <v>92</v>
      </c>
      <c r="H13" s="50"/>
      <c r="I13" s="50" t="s">
        <v>93</v>
      </c>
      <c r="J13" s="50"/>
      <c r="K13" s="51">
        <v>0</v>
      </c>
      <c r="L13" s="50"/>
      <c r="M13" s="52">
        <v>0</v>
      </c>
      <c r="O13" s="53">
        <v>63100</v>
      </c>
      <c r="P13" s="50"/>
      <c r="Q13" s="51">
        <v>39806573630</v>
      </c>
      <c r="R13" s="50"/>
      <c r="S13" s="52">
        <v>40300974124</v>
      </c>
      <c r="U13" s="53">
        <v>0</v>
      </c>
      <c r="V13" s="50"/>
      <c r="W13" s="51">
        <v>0</v>
      </c>
      <c r="X13" s="50"/>
      <c r="Y13" s="51">
        <v>47500</v>
      </c>
      <c r="Z13" s="50"/>
      <c r="AA13" s="52">
        <v>30582672894</v>
      </c>
      <c r="AC13" s="53">
        <v>15600</v>
      </c>
      <c r="AD13" s="50"/>
      <c r="AE13" s="51">
        <v>643500</v>
      </c>
      <c r="AF13" s="50"/>
      <c r="AG13" s="51">
        <v>9841244828</v>
      </c>
      <c r="AH13" s="50"/>
      <c r="AI13" s="51">
        <v>10036780503</v>
      </c>
      <c r="AJ13" s="50"/>
      <c r="AK13" s="54" t="s">
        <v>94</v>
      </c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12.85546875" style="55" bestFit="1" customWidth="1"/>
    <col min="2" max="2" width="1" style="55" customWidth="1"/>
    <col min="3" max="3" width="6.85546875" style="55" bestFit="1" customWidth="1"/>
    <col min="4" max="4" width="1" style="55" customWidth="1"/>
    <col min="5" max="5" width="15" style="55" bestFit="1" customWidth="1"/>
    <col min="6" max="6" width="1" style="55" customWidth="1"/>
    <col min="7" max="7" width="23" style="55" bestFit="1" customWidth="1"/>
    <col min="8" max="8" width="1" style="55" customWidth="1"/>
    <col min="9" max="9" width="15.140625" style="55" bestFit="1" customWidth="1"/>
    <col min="10" max="10" width="1" style="55" customWidth="1"/>
    <col min="11" max="11" width="32.7109375" style="55" bestFit="1" customWidth="1"/>
    <col min="12" max="12" width="1" style="55" customWidth="1"/>
    <col min="13" max="13" width="7" style="55" bestFit="1" customWidth="1"/>
    <col min="14" max="14" width="1" style="55" customWidth="1"/>
    <col min="15" max="15" width="9.140625" style="55" customWidth="1"/>
    <col min="16" max="16384" width="9.140625" style="55"/>
  </cols>
  <sheetData>
    <row r="2" spans="1:13" x14ac:dyDescent="0.4">
      <c r="A2" s="56" t="s">
        <v>0</v>
      </c>
      <c r="B2" s="56" t="s">
        <v>0</v>
      </c>
      <c r="C2" s="56" t="s">
        <v>0</v>
      </c>
      <c r="D2" s="56" t="s">
        <v>0</v>
      </c>
      <c r="E2" s="56" t="s">
        <v>0</v>
      </c>
      <c r="F2" s="56" t="s">
        <v>0</v>
      </c>
      <c r="G2" s="56"/>
      <c r="H2" s="56"/>
      <c r="I2" s="56"/>
      <c r="J2" s="56"/>
      <c r="K2" s="56"/>
      <c r="L2" s="56"/>
      <c r="M2" s="56"/>
    </row>
    <row r="3" spans="1:13" x14ac:dyDescent="0.4">
      <c r="A3" s="56" t="s">
        <v>1</v>
      </c>
      <c r="B3" s="56" t="s">
        <v>1</v>
      </c>
      <c r="C3" s="56" t="s">
        <v>1</v>
      </c>
      <c r="D3" s="56" t="s">
        <v>1</v>
      </c>
      <c r="E3" s="56" t="s">
        <v>1</v>
      </c>
      <c r="F3" s="56" t="s">
        <v>1</v>
      </c>
      <c r="G3" s="56"/>
      <c r="H3" s="56"/>
      <c r="I3" s="56"/>
      <c r="J3" s="56"/>
      <c r="K3" s="56"/>
      <c r="L3" s="56"/>
      <c r="M3" s="56"/>
    </row>
    <row r="4" spans="1:13" x14ac:dyDescent="0.4">
      <c r="A4" s="56" t="str">
        <f>'اوراق مشارکت'!A4:AK4</f>
        <v>برای ماه منتهی به 1402/08/30</v>
      </c>
      <c r="B4" s="56" t="s">
        <v>293</v>
      </c>
      <c r="C4" s="56" t="s">
        <v>293</v>
      </c>
      <c r="D4" s="56" t="s">
        <v>293</v>
      </c>
      <c r="E4" s="56" t="s">
        <v>293</v>
      </c>
      <c r="F4" s="56" t="s">
        <v>293</v>
      </c>
      <c r="G4" s="56"/>
      <c r="H4" s="56"/>
      <c r="I4" s="56"/>
      <c r="J4" s="56"/>
      <c r="K4" s="56"/>
      <c r="L4" s="56"/>
      <c r="M4" s="56"/>
    </row>
    <row r="6" spans="1:13" x14ac:dyDescent="0.4">
      <c r="A6" s="56" t="s">
        <v>3</v>
      </c>
      <c r="C6" s="56" t="s">
        <v>6</v>
      </c>
      <c r="D6" s="56" t="s">
        <v>6</v>
      </c>
      <c r="E6" s="56" t="s">
        <v>6</v>
      </c>
      <c r="F6" s="56" t="s">
        <v>6</v>
      </c>
      <c r="G6" s="56" t="s">
        <v>6</v>
      </c>
      <c r="H6" s="56" t="s">
        <v>6</v>
      </c>
      <c r="I6" s="56" t="s">
        <v>6</v>
      </c>
      <c r="J6" s="56" t="s">
        <v>6</v>
      </c>
      <c r="K6" s="56" t="s">
        <v>6</v>
      </c>
      <c r="L6" s="56" t="s">
        <v>6</v>
      </c>
      <c r="M6" s="56" t="s">
        <v>6</v>
      </c>
    </row>
    <row r="7" spans="1:13" x14ac:dyDescent="0.4">
      <c r="A7" s="56" t="s">
        <v>3</v>
      </c>
      <c r="C7" s="57" t="s">
        <v>7</v>
      </c>
      <c r="E7" s="57" t="s">
        <v>95</v>
      </c>
      <c r="G7" s="57" t="s">
        <v>96</v>
      </c>
      <c r="I7" s="57" t="s">
        <v>97</v>
      </c>
      <c r="K7" s="57" t="s">
        <v>98</v>
      </c>
      <c r="M7" s="57" t="s">
        <v>99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1" bestFit="1" customWidth="1"/>
    <col min="2" max="2" width="1" style="41" customWidth="1"/>
    <col min="3" max="3" width="19.28515625" style="41" bestFit="1" customWidth="1"/>
    <col min="4" max="4" width="1" style="41" customWidth="1"/>
    <col min="5" max="5" width="11.85546875" style="41" bestFit="1" customWidth="1"/>
    <col min="6" max="6" width="1" style="41" customWidth="1"/>
    <col min="7" max="7" width="14.28515625" style="41" bestFit="1" customWidth="1"/>
    <col min="8" max="8" width="1" style="41" customWidth="1"/>
    <col min="9" max="9" width="25" style="41" bestFit="1" customWidth="1"/>
    <col min="10" max="10" width="1" style="41" customWidth="1"/>
    <col min="11" max="11" width="6.85546875" style="41" bestFit="1" customWidth="1"/>
    <col min="12" max="12" width="1" style="41" customWidth="1"/>
    <col min="13" max="13" width="18.42578125" style="41" bestFit="1" customWidth="1"/>
    <col min="14" max="14" width="1" style="41" customWidth="1"/>
    <col min="15" max="15" width="25.140625" style="41" bestFit="1" customWidth="1"/>
    <col min="16" max="16" width="1" style="41" customWidth="1"/>
    <col min="17" max="17" width="6.85546875" style="41" bestFit="1" customWidth="1"/>
    <col min="18" max="18" width="1" style="41" customWidth="1"/>
    <col min="19" max="19" width="18.42578125" style="41" bestFit="1" customWidth="1"/>
    <col min="20" max="20" width="1" style="41" customWidth="1"/>
    <col min="21" max="21" width="6.85546875" style="41" bestFit="1" customWidth="1"/>
    <col min="22" max="22" width="1" style="41" customWidth="1"/>
    <col min="23" max="23" width="14.7109375" style="41" bestFit="1" customWidth="1"/>
    <col min="24" max="24" width="1" style="41" customWidth="1"/>
    <col min="25" max="25" width="6.85546875" style="41" bestFit="1" customWidth="1"/>
    <col min="26" max="26" width="1" style="41" customWidth="1"/>
    <col min="27" max="27" width="18.42578125" style="41" bestFit="1" customWidth="1"/>
    <col min="28" max="28" width="1" style="41" customWidth="1"/>
    <col min="29" max="29" width="25.140625" style="41" bestFit="1" customWidth="1"/>
    <col min="30" max="30" width="1" style="41" customWidth="1"/>
    <col min="31" max="31" width="26.140625" style="41" bestFit="1" customWidth="1"/>
    <col min="32" max="32" width="1" style="41" customWidth="1"/>
    <col min="33" max="33" width="9.140625" style="41" customWidth="1"/>
    <col min="34" max="16384" width="9.140625" style="41"/>
  </cols>
  <sheetData>
    <row r="2" spans="1:31" ht="30" x14ac:dyDescent="0.45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45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45">
      <c r="A4" s="11" t="str">
        <f>'تعدیل قیمت'!A4:M4</f>
        <v>برای ماه منتهی به 1402/08/30</v>
      </c>
      <c r="B4" s="11"/>
      <c r="C4" s="11"/>
      <c r="D4" s="11"/>
      <c r="E4" s="11"/>
      <c r="F4" s="11"/>
      <c r="G4" s="11" t="s">
        <v>293</v>
      </c>
      <c r="H4" s="11" t="s">
        <v>293</v>
      </c>
      <c r="I4" s="11" t="s">
        <v>293</v>
      </c>
      <c r="J4" s="11" t="s">
        <v>293</v>
      </c>
      <c r="K4" s="11" t="s">
        <v>293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45">
      <c r="A6" s="11" t="s">
        <v>100</v>
      </c>
      <c r="B6" s="11" t="s">
        <v>100</v>
      </c>
      <c r="C6" s="11" t="s">
        <v>100</v>
      </c>
      <c r="D6" s="11" t="s">
        <v>100</v>
      </c>
      <c r="E6" s="11" t="s">
        <v>100</v>
      </c>
      <c r="F6" s="11" t="s">
        <v>100</v>
      </c>
      <c r="G6" s="11" t="s">
        <v>100</v>
      </c>
      <c r="H6" s="11" t="s">
        <v>100</v>
      </c>
      <c r="I6" s="11" t="s">
        <v>100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Q6" s="11" t="s">
        <v>5</v>
      </c>
      <c r="R6" s="11" t="s">
        <v>5</v>
      </c>
      <c r="S6" s="11" t="s">
        <v>5</v>
      </c>
      <c r="T6" s="11" t="s">
        <v>5</v>
      </c>
      <c r="U6" s="11" t="s">
        <v>5</v>
      </c>
      <c r="V6" s="11" t="s">
        <v>5</v>
      </c>
      <c r="W6" s="11" t="s">
        <v>5</v>
      </c>
      <c r="Y6" s="11" t="s">
        <v>6</v>
      </c>
      <c r="Z6" s="11" t="s">
        <v>6</v>
      </c>
      <c r="AA6" s="11" t="s">
        <v>6</v>
      </c>
      <c r="AB6" s="11" t="s">
        <v>6</v>
      </c>
      <c r="AC6" s="11" t="s">
        <v>6</v>
      </c>
      <c r="AD6" s="11" t="s">
        <v>6</v>
      </c>
      <c r="AE6" s="11" t="s">
        <v>6</v>
      </c>
    </row>
    <row r="7" spans="1:31" ht="30" x14ac:dyDescent="0.45">
      <c r="A7" s="11" t="s">
        <v>101</v>
      </c>
      <c r="C7" s="11" t="s">
        <v>74</v>
      </c>
      <c r="E7" s="11" t="s">
        <v>75</v>
      </c>
      <c r="G7" s="11" t="s">
        <v>102</v>
      </c>
      <c r="I7" s="11" t="s">
        <v>72</v>
      </c>
      <c r="K7" s="11" t="s">
        <v>7</v>
      </c>
      <c r="M7" s="11" t="s">
        <v>8</v>
      </c>
      <c r="O7" s="11" t="s">
        <v>9</v>
      </c>
      <c r="Q7" s="11" t="s">
        <v>10</v>
      </c>
      <c r="R7" s="11" t="s">
        <v>10</v>
      </c>
      <c r="S7" s="11" t="s">
        <v>10</v>
      </c>
      <c r="U7" s="11" t="s">
        <v>11</v>
      </c>
      <c r="V7" s="11" t="s">
        <v>11</v>
      </c>
      <c r="W7" s="11" t="s">
        <v>11</v>
      </c>
      <c r="Y7" s="11" t="s">
        <v>7</v>
      </c>
      <c r="AA7" s="11" t="s">
        <v>8</v>
      </c>
      <c r="AC7" s="11" t="s">
        <v>9</v>
      </c>
      <c r="AE7" s="11" t="s">
        <v>103</v>
      </c>
    </row>
    <row r="8" spans="1:31" ht="30" x14ac:dyDescent="0.45">
      <c r="A8" s="11" t="s">
        <v>101</v>
      </c>
      <c r="C8" s="11" t="s">
        <v>74</v>
      </c>
      <c r="E8" s="11" t="s">
        <v>75</v>
      </c>
      <c r="G8" s="11" t="s">
        <v>102</v>
      </c>
      <c r="I8" s="11" t="s">
        <v>72</v>
      </c>
      <c r="K8" s="11" t="s">
        <v>7</v>
      </c>
      <c r="M8" s="11" t="s">
        <v>8</v>
      </c>
      <c r="O8" s="11" t="s">
        <v>9</v>
      </c>
      <c r="Q8" s="40" t="s">
        <v>7</v>
      </c>
      <c r="S8" s="40" t="s">
        <v>8</v>
      </c>
      <c r="U8" s="40" t="s">
        <v>7</v>
      </c>
      <c r="W8" s="40" t="s">
        <v>14</v>
      </c>
      <c r="Y8" s="11" t="s">
        <v>7</v>
      </c>
      <c r="AA8" s="11" t="s">
        <v>8</v>
      </c>
      <c r="AC8" s="11" t="s">
        <v>9</v>
      </c>
      <c r="AE8" s="11" t="s">
        <v>103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0"/>
  <sheetViews>
    <sheetView rightToLeft="1" workbookViewId="0">
      <selection activeCell="I28" sqref="I28"/>
    </sheetView>
  </sheetViews>
  <sheetFormatPr defaultColWidth="9.140625" defaultRowHeight="18.75" x14ac:dyDescent="0.45"/>
  <cols>
    <col min="1" max="1" width="23.140625" style="10" bestFit="1" customWidth="1"/>
    <col min="2" max="2" width="1" style="10" customWidth="1"/>
    <col min="3" max="3" width="24.42578125" style="10" bestFit="1" customWidth="1"/>
    <col min="4" max="4" width="1" style="10" customWidth="1"/>
    <col min="5" max="5" width="14.425781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6.14062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4.85546875" style="10" bestFit="1" customWidth="1"/>
    <col min="16" max="16" width="1" style="10" customWidth="1"/>
    <col min="17" max="17" width="14.71093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'گواهی سپرده'!A4:AE4</f>
        <v>برای ماه منتهی به 1402/08/30</v>
      </c>
      <c r="B4" s="11"/>
      <c r="C4" s="11"/>
      <c r="D4" s="11" t="s">
        <v>293</v>
      </c>
      <c r="E4" s="11" t="s">
        <v>293</v>
      </c>
      <c r="F4" s="11" t="s">
        <v>293</v>
      </c>
      <c r="G4" s="11" t="s">
        <v>293</v>
      </c>
      <c r="H4" s="11" t="s">
        <v>293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2" t="s">
        <v>104</v>
      </c>
      <c r="C6" s="13" t="s">
        <v>105</v>
      </c>
      <c r="D6" s="14" t="s">
        <v>105</v>
      </c>
      <c r="E6" s="14" t="s">
        <v>105</v>
      </c>
      <c r="F6" s="14" t="s">
        <v>105</v>
      </c>
      <c r="G6" s="14" t="s">
        <v>105</v>
      </c>
      <c r="H6" s="14" t="s">
        <v>105</v>
      </c>
      <c r="I6" s="15" t="s">
        <v>105</v>
      </c>
      <c r="K6" s="58" t="s">
        <v>4</v>
      </c>
      <c r="M6" s="13" t="s">
        <v>5</v>
      </c>
      <c r="N6" s="14" t="s">
        <v>5</v>
      </c>
      <c r="O6" s="15" t="s">
        <v>5</v>
      </c>
      <c r="Q6" s="13" t="s">
        <v>6</v>
      </c>
      <c r="R6" s="14" t="s">
        <v>6</v>
      </c>
      <c r="S6" s="15" t="s">
        <v>6</v>
      </c>
    </row>
    <row r="7" spans="1:19" ht="30" x14ac:dyDescent="0.45">
      <c r="A7" s="19" t="s">
        <v>104</v>
      </c>
      <c r="C7" s="42" t="s">
        <v>106</v>
      </c>
      <c r="E7" s="40" t="s">
        <v>107</v>
      </c>
      <c r="G7" s="40" t="s">
        <v>108</v>
      </c>
      <c r="I7" s="43" t="s">
        <v>75</v>
      </c>
      <c r="K7" s="59" t="s">
        <v>109</v>
      </c>
      <c r="M7" s="42" t="s">
        <v>110</v>
      </c>
      <c r="O7" s="43" t="s">
        <v>111</v>
      </c>
      <c r="Q7" s="42" t="s">
        <v>109</v>
      </c>
      <c r="S7" s="43" t="s">
        <v>103</v>
      </c>
    </row>
    <row r="8" spans="1:19" ht="21" x14ac:dyDescent="0.55000000000000004">
      <c r="A8" s="29" t="s">
        <v>112</v>
      </c>
      <c r="C8" s="60" t="s">
        <v>113</v>
      </c>
      <c r="E8" s="10" t="s">
        <v>114</v>
      </c>
      <c r="G8" s="10" t="s">
        <v>115</v>
      </c>
      <c r="I8" s="61">
        <v>0</v>
      </c>
      <c r="K8" s="62">
        <v>1738627891</v>
      </c>
      <c r="M8" s="30">
        <v>16644295877</v>
      </c>
      <c r="O8" s="32">
        <v>18382923768</v>
      </c>
      <c r="Q8" s="30">
        <v>0</v>
      </c>
      <c r="S8" s="63" t="s">
        <v>30</v>
      </c>
    </row>
    <row r="9" spans="1:19" ht="21" x14ac:dyDescent="0.55000000000000004">
      <c r="A9" s="29" t="s">
        <v>112</v>
      </c>
      <c r="C9" s="60" t="s">
        <v>116</v>
      </c>
      <c r="E9" s="10" t="s">
        <v>117</v>
      </c>
      <c r="G9" s="10" t="s">
        <v>115</v>
      </c>
      <c r="I9" s="63">
        <v>0</v>
      </c>
      <c r="K9" s="62">
        <v>20000000</v>
      </c>
      <c r="M9" s="30">
        <v>40000000</v>
      </c>
      <c r="O9" s="32">
        <v>60000000</v>
      </c>
      <c r="Q9" s="30">
        <v>0</v>
      </c>
      <c r="S9" s="63" t="s">
        <v>30</v>
      </c>
    </row>
    <row r="10" spans="1:19" ht="21.75" thickBot="1" x14ac:dyDescent="0.6">
      <c r="A10" s="36" t="s">
        <v>118</v>
      </c>
      <c r="C10" s="64" t="s">
        <v>119</v>
      </c>
      <c r="D10" s="65"/>
      <c r="E10" s="65" t="s">
        <v>114</v>
      </c>
      <c r="F10" s="65"/>
      <c r="G10" s="65" t="s">
        <v>120</v>
      </c>
      <c r="H10" s="65"/>
      <c r="I10" s="66">
        <v>0</v>
      </c>
      <c r="K10" s="67">
        <v>18676990379</v>
      </c>
      <c r="M10" s="68">
        <v>29084700523</v>
      </c>
      <c r="N10" s="65"/>
      <c r="O10" s="69">
        <v>44566577304</v>
      </c>
      <c r="Q10" s="68">
        <v>3195113598</v>
      </c>
      <c r="R10" s="65"/>
      <c r="S10" s="66" t="s">
        <v>121</v>
      </c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6.2851562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9.28515625" style="10" bestFit="1" customWidth="1"/>
    <col min="6" max="6" width="1" style="10" customWidth="1"/>
    <col min="7" max="7" width="11.8554687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15.140625" style="10" bestFit="1" customWidth="1"/>
    <col min="12" max="12" width="1" style="10" customWidth="1"/>
    <col min="13" max="13" width="16" style="10" bestFit="1" customWidth="1"/>
    <col min="14" max="14" width="1" style="10" customWidth="1"/>
    <col min="15" max="15" width="13.42578125" style="10" bestFit="1" customWidth="1"/>
    <col min="16" max="16" width="1" style="10" customWidth="1"/>
    <col min="17" max="17" width="15.140625" style="10" bestFit="1" customWidth="1"/>
    <col min="18" max="18" width="1" style="10" customWidth="1"/>
    <col min="19" max="19" width="16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122</v>
      </c>
      <c r="B3" s="11"/>
      <c r="C3" s="11"/>
      <c r="D3" s="11" t="s">
        <v>122</v>
      </c>
      <c r="E3" s="11" t="s">
        <v>122</v>
      </c>
      <c r="F3" s="11" t="s">
        <v>122</v>
      </c>
      <c r="G3" s="11" t="s">
        <v>122</v>
      </c>
      <c r="H3" s="11" t="s">
        <v>122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سپرده!A4</f>
        <v>برای ماه منتهی به 1402/08/30</v>
      </c>
      <c r="B4" s="11"/>
      <c r="C4" s="11"/>
      <c r="D4" s="11" t="s">
        <v>293</v>
      </c>
      <c r="E4" s="11" t="s">
        <v>293</v>
      </c>
      <c r="F4" s="11" t="s">
        <v>293</v>
      </c>
      <c r="G4" s="11" t="s">
        <v>293</v>
      </c>
      <c r="H4" s="11" t="s">
        <v>293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9.5" thickBot="1" x14ac:dyDescent="0.5"/>
    <row r="6" spans="1:19" ht="30" x14ac:dyDescent="0.45">
      <c r="A6" s="13" t="s">
        <v>123</v>
      </c>
      <c r="B6" s="14" t="s">
        <v>123</v>
      </c>
      <c r="C6" s="14" t="s">
        <v>123</v>
      </c>
      <c r="D6" s="14" t="s">
        <v>123</v>
      </c>
      <c r="E6" s="14" t="s">
        <v>123</v>
      </c>
      <c r="F6" s="14" t="s">
        <v>123</v>
      </c>
      <c r="G6" s="15" t="s">
        <v>123</v>
      </c>
      <c r="I6" s="13" t="s">
        <v>124</v>
      </c>
      <c r="J6" s="14" t="s">
        <v>124</v>
      </c>
      <c r="K6" s="14" t="s">
        <v>124</v>
      </c>
      <c r="L6" s="14" t="s">
        <v>124</v>
      </c>
      <c r="M6" s="15" t="s">
        <v>124</v>
      </c>
      <c r="O6" s="13" t="s">
        <v>125</v>
      </c>
      <c r="P6" s="14" t="s">
        <v>125</v>
      </c>
      <c r="Q6" s="14" t="s">
        <v>125</v>
      </c>
      <c r="R6" s="14" t="s">
        <v>125</v>
      </c>
      <c r="S6" s="15" t="s">
        <v>125</v>
      </c>
    </row>
    <row r="7" spans="1:19" ht="30" x14ac:dyDescent="0.45">
      <c r="A7" s="42" t="s">
        <v>126</v>
      </c>
      <c r="C7" s="40" t="s">
        <v>127</v>
      </c>
      <c r="E7" s="40" t="s">
        <v>74</v>
      </c>
      <c r="G7" s="43" t="s">
        <v>75</v>
      </c>
      <c r="I7" s="42" t="s">
        <v>128</v>
      </c>
      <c r="K7" s="40" t="s">
        <v>129</v>
      </c>
      <c r="M7" s="43" t="s">
        <v>130</v>
      </c>
      <c r="O7" s="42" t="s">
        <v>128</v>
      </c>
      <c r="Q7" s="40" t="s">
        <v>129</v>
      </c>
      <c r="S7" s="43" t="s">
        <v>130</v>
      </c>
    </row>
    <row r="8" spans="1:19" ht="21" x14ac:dyDescent="0.55000000000000004">
      <c r="A8" s="70" t="s">
        <v>112</v>
      </c>
      <c r="C8" s="31">
        <v>1</v>
      </c>
      <c r="E8" s="10" t="s">
        <v>131</v>
      </c>
      <c r="G8" s="63">
        <v>0</v>
      </c>
      <c r="I8" s="71">
        <v>0</v>
      </c>
      <c r="K8" s="31">
        <v>0</v>
      </c>
      <c r="M8" s="72">
        <v>0</v>
      </c>
      <c r="O8" s="71">
        <v>5372794</v>
      </c>
      <c r="Q8" s="31">
        <v>0</v>
      </c>
      <c r="S8" s="72">
        <v>5372794</v>
      </c>
    </row>
    <row r="9" spans="1:19" ht="21" x14ac:dyDescent="0.55000000000000004">
      <c r="A9" s="70" t="s">
        <v>118</v>
      </c>
      <c r="C9" s="31">
        <v>30</v>
      </c>
      <c r="E9" s="10" t="s">
        <v>131</v>
      </c>
      <c r="G9" s="63">
        <v>0</v>
      </c>
      <c r="I9" s="30">
        <v>5208402</v>
      </c>
      <c r="K9" s="31">
        <v>0</v>
      </c>
      <c r="M9" s="32">
        <v>5208402</v>
      </c>
      <c r="O9" s="30">
        <v>31905909</v>
      </c>
      <c r="Q9" s="31">
        <v>0</v>
      </c>
      <c r="S9" s="32">
        <v>31905909</v>
      </c>
    </row>
    <row r="10" spans="1:19" ht="21.75" thickBot="1" x14ac:dyDescent="0.6">
      <c r="A10" s="73"/>
      <c r="B10" s="65"/>
      <c r="C10" s="74"/>
      <c r="D10" s="65"/>
      <c r="E10" s="65"/>
      <c r="F10" s="65"/>
      <c r="G10" s="66"/>
      <c r="I10" s="68"/>
      <c r="J10" s="65"/>
      <c r="K10" s="74"/>
      <c r="L10" s="65"/>
      <c r="M10" s="69"/>
      <c r="O10" s="68"/>
      <c r="P10" s="65"/>
      <c r="Q10" s="74"/>
      <c r="R10" s="65"/>
      <c r="S10" s="69"/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3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1" bestFit="1" customWidth="1"/>
    <col min="2" max="2" width="1" style="41" customWidth="1"/>
    <col min="3" max="3" width="15.140625" style="41" bestFit="1" customWidth="1"/>
    <col min="4" max="4" width="1" style="41" customWidth="1"/>
    <col min="5" max="5" width="40.28515625" style="41" bestFit="1" customWidth="1"/>
    <col min="6" max="6" width="1" style="41" customWidth="1"/>
    <col min="7" max="7" width="28.140625" style="41" bestFit="1" customWidth="1"/>
    <col min="8" max="8" width="1" style="41" customWidth="1"/>
    <col min="9" max="9" width="26.85546875" style="41" bestFit="1" customWidth="1"/>
    <col min="10" max="10" width="1" style="41" customWidth="1"/>
    <col min="11" max="11" width="16.7109375" style="41" bestFit="1" customWidth="1"/>
    <col min="12" max="12" width="1" style="41" customWidth="1"/>
    <col min="13" max="13" width="29.28515625" style="41" bestFit="1" customWidth="1"/>
    <col min="14" max="14" width="1" style="41" customWidth="1"/>
    <col min="15" max="15" width="26.85546875" style="41" bestFit="1" customWidth="1"/>
    <col min="16" max="16" width="1" style="41" customWidth="1"/>
    <col min="17" max="17" width="19.140625" style="41" bestFit="1" customWidth="1"/>
    <col min="18" max="18" width="1" style="41" customWidth="1"/>
    <col min="19" max="19" width="29.28515625" style="41" bestFit="1" customWidth="1"/>
    <col min="20" max="20" width="1" style="41" customWidth="1"/>
    <col min="21" max="21" width="9.140625" style="41" customWidth="1"/>
    <col min="22" max="16384" width="9.140625" style="41"/>
  </cols>
  <sheetData>
    <row r="1" spans="1:19" x14ac:dyDescent="0.45">
      <c r="A1" s="10"/>
    </row>
    <row r="2" spans="1:19" ht="30" x14ac:dyDescent="0.45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45">
      <c r="A3" s="11" t="s">
        <v>122</v>
      </c>
      <c r="B3" s="11"/>
      <c r="C3" s="11"/>
      <c r="D3" s="11" t="s">
        <v>122</v>
      </c>
      <c r="E3" s="11" t="s">
        <v>122</v>
      </c>
      <c r="F3" s="11" t="s">
        <v>122</v>
      </c>
      <c r="G3" s="11" t="s">
        <v>122</v>
      </c>
      <c r="H3" s="11" t="s">
        <v>122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45">
      <c r="A4" s="11" t="str">
        <f>'سود اوراق بهادار و سپرده بانکی'!A4:S4</f>
        <v>برای ماه منتهی به 1402/08/30</v>
      </c>
      <c r="B4" s="11"/>
      <c r="C4" s="11"/>
      <c r="D4" s="11" t="s">
        <v>293</v>
      </c>
      <c r="E4" s="11" t="s">
        <v>293</v>
      </c>
      <c r="F4" s="11" t="s">
        <v>293</v>
      </c>
      <c r="G4" s="11" t="s">
        <v>293</v>
      </c>
      <c r="H4" s="11" t="s">
        <v>293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45">
      <c r="A6" s="11" t="s">
        <v>3</v>
      </c>
      <c r="C6" s="11" t="s">
        <v>132</v>
      </c>
      <c r="D6" s="11" t="s">
        <v>132</v>
      </c>
      <c r="E6" s="11" t="s">
        <v>132</v>
      </c>
      <c r="F6" s="11" t="s">
        <v>132</v>
      </c>
      <c r="G6" s="11" t="s">
        <v>132</v>
      </c>
      <c r="I6" s="11" t="s">
        <v>124</v>
      </c>
      <c r="J6" s="11" t="s">
        <v>124</v>
      </c>
      <c r="K6" s="11" t="s">
        <v>124</v>
      </c>
      <c r="L6" s="11" t="s">
        <v>124</v>
      </c>
      <c r="M6" s="11" t="s">
        <v>124</v>
      </c>
      <c r="O6" s="11" t="s">
        <v>125</v>
      </c>
      <c r="P6" s="11" t="s">
        <v>125</v>
      </c>
      <c r="Q6" s="11" t="s">
        <v>125</v>
      </c>
      <c r="R6" s="11" t="s">
        <v>125</v>
      </c>
      <c r="S6" s="11" t="s">
        <v>125</v>
      </c>
    </row>
    <row r="7" spans="1:19" ht="30" x14ac:dyDescent="0.45">
      <c r="A7" s="11" t="s">
        <v>3</v>
      </c>
      <c r="C7" s="40" t="s">
        <v>133</v>
      </c>
      <c r="E7" s="40" t="s">
        <v>134</v>
      </c>
      <c r="G7" s="40" t="s">
        <v>135</v>
      </c>
      <c r="I7" s="40" t="s">
        <v>136</v>
      </c>
      <c r="K7" s="40" t="s">
        <v>129</v>
      </c>
      <c r="M7" s="40" t="s">
        <v>137</v>
      </c>
      <c r="O7" s="40" t="s">
        <v>136</v>
      </c>
      <c r="Q7" s="40" t="s">
        <v>129</v>
      </c>
      <c r="S7" s="40" t="s">
        <v>137</v>
      </c>
    </row>
    <row r="8" spans="1:19" ht="21" x14ac:dyDescent="0.55000000000000004">
      <c r="A8" s="75" t="s">
        <v>51</v>
      </c>
      <c r="C8" s="41" t="s">
        <v>138</v>
      </c>
      <c r="E8" s="76">
        <v>2000000</v>
      </c>
      <c r="F8" s="76"/>
      <c r="G8" s="76">
        <v>565</v>
      </c>
      <c r="I8" s="45">
        <v>0</v>
      </c>
      <c r="K8" s="45">
        <v>0</v>
      </c>
      <c r="M8" s="45">
        <v>0</v>
      </c>
      <c r="O8" s="76">
        <v>1130000000</v>
      </c>
      <c r="P8" s="76"/>
      <c r="Q8" s="76">
        <v>0</v>
      </c>
      <c r="R8" s="76"/>
      <c r="S8" s="76">
        <v>1130000000</v>
      </c>
    </row>
    <row r="9" spans="1:19" ht="21" x14ac:dyDescent="0.55000000000000004">
      <c r="A9" s="75" t="s">
        <v>139</v>
      </c>
      <c r="C9" s="41" t="s">
        <v>140</v>
      </c>
      <c r="E9" s="76">
        <v>1300000</v>
      </c>
      <c r="F9" s="76"/>
      <c r="G9" s="76">
        <v>61</v>
      </c>
      <c r="I9" s="45">
        <v>0</v>
      </c>
      <c r="K9" s="45">
        <v>0</v>
      </c>
      <c r="M9" s="45">
        <v>0</v>
      </c>
      <c r="O9" s="76">
        <v>79300000</v>
      </c>
      <c r="P9" s="76"/>
      <c r="Q9" s="76">
        <v>0</v>
      </c>
      <c r="R9" s="76"/>
      <c r="S9" s="76">
        <v>79300000</v>
      </c>
    </row>
    <row r="10" spans="1:19" ht="21" x14ac:dyDescent="0.55000000000000004">
      <c r="A10" s="75" t="s">
        <v>141</v>
      </c>
      <c r="C10" s="41" t="s">
        <v>142</v>
      </c>
      <c r="E10" s="76">
        <v>700000</v>
      </c>
      <c r="F10" s="76"/>
      <c r="G10" s="76">
        <v>2350</v>
      </c>
      <c r="I10" s="45">
        <v>0</v>
      </c>
      <c r="K10" s="45">
        <v>0</v>
      </c>
      <c r="M10" s="45">
        <v>0</v>
      </c>
      <c r="O10" s="76">
        <v>1645000000</v>
      </c>
      <c r="P10" s="76"/>
      <c r="Q10" s="76">
        <v>0</v>
      </c>
      <c r="R10" s="76"/>
      <c r="S10" s="76">
        <v>1645000000</v>
      </c>
    </row>
    <row r="11" spans="1:19" ht="21" x14ac:dyDescent="0.55000000000000004">
      <c r="A11" s="75" t="s">
        <v>143</v>
      </c>
      <c r="C11" s="41" t="s">
        <v>144</v>
      </c>
      <c r="E11" s="76">
        <v>400000</v>
      </c>
      <c r="F11" s="76"/>
      <c r="G11" s="76">
        <v>600</v>
      </c>
      <c r="I11" s="45">
        <v>0</v>
      </c>
      <c r="K11" s="45">
        <v>0</v>
      </c>
      <c r="M11" s="45">
        <v>0</v>
      </c>
      <c r="O11" s="76">
        <v>240000000</v>
      </c>
      <c r="P11" s="76"/>
      <c r="Q11" s="76">
        <v>0</v>
      </c>
      <c r="R11" s="76"/>
      <c r="S11" s="76">
        <v>240000000</v>
      </c>
    </row>
    <row r="12" spans="1:19" ht="21" x14ac:dyDescent="0.55000000000000004">
      <c r="A12" s="75" t="s">
        <v>21</v>
      </c>
      <c r="C12" s="41" t="s">
        <v>145</v>
      </c>
      <c r="E12" s="76">
        <v>3000000</v>
      </c>
      <c r="F12" s="76"/>
      <c r="G12" s="76">
        <v>900</v>
      </c>
      <c r="I12" s="45">
        <v>0</v>
      </c>
      <c r="K12" s="45">
        <v>0</v>
      </c>
      <c r="M12" s="45">
        <v>0</v>
      </c>
      <c r="O12" s="76">
        <v>2700000000</v>
      </c>
      <c r="P12" s="76"/>
      <c r="Q12" s="76">
        <v>0</v>
      </c>
      <c r="R12" s="76"/>
      <c r="S12" s="76">
        <v>2700000000</v>
      </c>
    </row>
    <row r="13" spans="1:19" ht="21" x14ac:dyDescent="0.55000000000000004">
      <c r="A13" s="75" t="s">
        <v>45</v>
      </c>
      <c r="C13" s="41" t="s">
        <v>146</v>
      </c>
      <c r="E13" s="76">
        <v>2259665</v>
      </c>
      <c r="F13" s="76"/>
      <c r="G13" s="76">
        <v>500</v>
      </c>
      <c r="I13" s="45">
        <v>0</v>
      </c>
      <c r="K13" s="45">
        <v>0</v>
      </c>
      <c r="M13" s="45">
        <v>0</v>
      </c>
      <c r="O13" s="76">
        <v>1129832500</v>
      </c>
      <c r="P13" s="76"/>
      <c r="Q13" s="76">
        <v>0</v>
      </c>
      <c r="R13" s="76"/>
      <c r="S13" s="76">
        <v>1129832500</v>
      </c>
    </row>
    <row r="14" spans="1:19" ht="21" x14ac:dyDescent="0.55000000000000004">
      <c r="A14" s="75" t="s">
        <v>33</v>
      </c>
      <c r="C14" s="41" t="s">
        <v>147</v>
      </c>
      <c r="E14" s="76">
        <v>1000000</v>
      </c>
      <c r="F14" s="76"/>
      <c r="G14" s="76">
        <v>2740</v>
      </c>
      <c r="I14" s="45">
        <v>0</v>
      </c>
      <c r="K14" s="45">
        <v>0</v>
      </c>
      <c r="M14" s="45">
        <v>0</v>
      </c>
      <c r="O14" s="76">
        <v>2740000000</v>
      </c>
      <c r="P14" s="76"/>
      <c r="Q14" s="76">
        <v>0</v>
      </c>
      <c r="R14" s="76"/>
      <c r="S14" s="76">
        <v>2740000000</v>
      </c>
    </row>
    <row r="15" spans="1:19" ht="21" x14ac:dyDescent="0.55000000000000004">
      <c r="A15" s="75" t="s">
        <v>148</v>
      </c>
      <c r="C15" s="41" t="s">
        <v>149</v>
      </c>
      <c r="E15" s="76">
        <v>2200000</v>
      </c>
      <c r="F15" s="76"/>
      <c r="G15" s="76">
        <v>600</v>
      </c>
      <c r="I15" s="41">
        <v>0</v>
      </c>
      <c r="K15" s="41">
        <v>0</v>
      </c>
      <c r="M15" s="41">
        <v>0</v>
      </c>
      <c r="O15" s="76">
        <v>1320000000</v>
      </c>
      <c r="P15" s="76"/>
      <c r="Q15" s="76">
        <v>0</v>
      </c>
      <c r="R15" s="76"/>
      <c r="S15" s="76">
        <v>1320000000</v>
      </c>
    </row>
    <row r="16" spans="1:19" ht="21" x14ac:dyDescent="0.55000000000000004">
      <c r="A16" s="75" t="s">
        <v>39</v>
      </c>
      <c r="C16" s="41" t="s">
        <v>150</v>
      </c>
      <c r="E16" s="76">
        <v>2636707</v>
      </c>
      <c r="F16" s="76"/>
      <c r="G16" s="76">
        <v>200</v>
      </c>
      <c r="I16" s="41">
        <v>0</v>
      </c>
      <c r="K16" s="41">
        <v>0</v>
      </c>
      <c r="M16" s="41">
        <v>0</v>
      </c>
      <c r="O16" s="76">
        <v>527341400</v>
      </c>
      <c r="P16" s="76"/>
      <c r="Q16" s="76">
        <v>10617612</v>
      </c>
      <c r="R16" s="76"/>
      <c r="S16" s="76">
        <v>516723788</v>
      </c>
    </row>
    <row r="17" spans="1:19" ht="21" x14ac:dyDescent="0.55000000000000004">
      <c r="A17" s="75" t="s">
        <v>47</v>
      </c>
      <c r="C17" s="41" t="s">
        <v>151</v>
      </c>
      <c r="E17" s="76">
        <v>9014339</v>
      </c>
      <c r="F17" s="76"/>
      <c r="G17" s="76">
        <v>50</v>
      </c>
      <c r="I17" s="41">
        <v>0</v>
      </c>
      <c r="K17" s="41">
        <v>0</v>
      </c>
      <c r="M17" s="41">
        <v>0</v>
      </c>
      <c r="O17" s="76">
        <v>450716950</v>
      </c>
      <c r="P17" s="76"/>
      <c r="Q17" s="76">
        <v>4583562</v>
      </c>
      <c r="R17" s="76"/>
      <c r="S17" s="76">
        <v>446133388</v>
      </c>
    </row>
    <row r="18" spans="1:19" ht="21" x14ac:dyDescent="0.55000000000000004">
      <c r="A18" s="75" t="s">
        <v>29</v>
      </c>
      <c r="C18" s="41" t="s">
        <v>152</v>
      </c>
      <c r="E18" s="76">
        <v>3238328</v>
      </c>
      <c r="F18" s="76"/>
      <c r="G18" s="76">
        <v>110</v>
      </c>
      <c r="I18" s="41">
        <v>0</v>
      </c>
      <c r="K18" s="41">
        <v>0</v>
      </c>
      <c r="M18" s="41">
        <v>0</v>
      </c>
      <c r="O18" s="76">
        <v>356216080</v>
      </c>
      <c r="P18" s="76"/>
      <c r="Q18" s="76">
        <v>0</v>
      </c>
      <c r="R18" s="76"/>
      <c r="S18" s="76">
        <v>356216080</v>
      </c>
    </row>
    <row r="19" spans="1:19" ht="21" x14ac:dyDescent="0.55000000000000004">
      <c r="A19" s="75" t="s">
        <v>27</v>
      </c>
      <c r="C19" s="41" t="s">
        <v>153</v>
      </c>
      <c r="E19" s="76">
        <v>7017807</v>
      </c>
      <c r="F19" s="76"/>
      <c r="G19" s="76">
        <v>11</v>
      </c>
      <c r="I19" s="77">
        <v>0</v>
      </c>
      <c r="J19" s="77"/>
      <c r="K19" s="77">
        <v>0</v>
      </c>
      <c r="L19" s="77"/>
      <c r="M19" s="77">
        <v>0</v>
      </c>
      <c r="O19" s="76">
        <v>77195877</v>
      </c>
      <c r="P19" s="76"/>
      <c r="Q19" s="76">
        <v>0</v>
      </c>
      <c r="R19" s="76"/>
      <c r="S19" s="76">
        <v>77195877</v>
      </c>
    </row>
    <row r="20" spans="1:19" ht="21" x14ac:dyDescent="0.55000000000000004">
      <c r="A20" s="75" t="s">
        <v>154</v>
      </c>
      <c r="C20" s="41" t="s">
        <v>155</v>
      </c>
      <c r="E20" s="76">
        <v>240000</v>
      </c>
      <c r="F20" s="76"/>
      <c r="G20" s="76">
        <v>3875</v>
      </c>
      <c r="I20" s="41">
        <v>0</v>
      </c>
      <c r="K20" s="41">
        <v>0</v>
      </c>
      <c r="M20" s="41">
        <v>0</v>
      </c>
      <c r="O20" s="76">
        <v>930000000</v>
      </c>
      <c r="P20" s="76"/>
      <c r="Q20" s="76">
        <v>18724832</v>
      </c>
      <c r="R20" s="76"/>
      <c r="S20" s="76">
        <v>911275168</v>
      </c>
    </row>
    <row r="21" spans="1:19" ht="21" x14ac:dyDescent="0.55000000000000004">
      <c r="A21" s="75" t="s">
        <v>35</v>
      </c>
      <c r="C21" s="41" t="s">
        <v>156</v>
      </c>
      <c r="E21" s="76">
        <v>481532</v>
      </c>
      <c r="F21" s="76"/>
      <c r="G21" s="76">
        <v>2400</v>
      </c>
      <c r="I21" s="41">
        <v>0</v>
      </c>
      <c r="K21" s="41">
        <v>0</v>
      </c>
      <c r="M21" s="41">
        <v>0</v>
      </c>
      <c r="O21" s="76">
        <v>1155676800</v>
      </c>
      <c r="P21" s="76"/>
      <c r="Q21" s="76">
        <v>99801876</v>
      </c>
      <c r="R21" s="76"/>
      <c r="S21" s="76">
        <v>1055874924</v>
      </c>
    </row>
    <row r="22" spans="1:19" ht="21" x14ac:dyDescent="0.55000000000000004">
      <c r="A22" s="75" t="s">
        <v>49</v>
      </c>
      <c r="C22" s="41" t="s">
        <v>157</v>
      </c>
      <c r="E22" s="76">
        <v>500000</v>
      </c>
      <c r="F22" s="76"/>
      <c r="G22" s="76">
        <v>2900</v>
      </c>
      <c r="I22" s="41">
        <v>0</v>
      </c>
      <c r="K22" s="41">
        <v>0</v>
      </c>
      <c r="M22" s="41">
        <v>0</v>
      </c>
      <c r="O22" s="76">
        <v>1450000000</v>
      </c>
      <c r="P22" s="76"/>
      <c r="Q22" s="76">
        <v>0</v>
      </c>
      <c r="R22" s="76"/>
      <c r="S22" s="76">
        <v>1450000000</v>
      </c>
    </row>
    <row r="23" spans="1:19" ht="21" x14ac:dyDescent="0.55000000000000004">
      <c r="A23" s="75" t="s">
        <v>158</v>
      </c>
      <c r="C23" s="41" t="s">
        <v>142</v>
      </c>
      <c r="E23" s="76">
        <v>455000</v>
      </c>
      <c r="F23" s="76"/>
      <c r="G23" s="76">
        <v>1000</v>
      </c>
      <c r="I23" s="41">
        <v>0</v>
      </c>
      <c r="K23" s="41">
        <v>0</v>
      </c>
      <c r="M23" s="41">
        <v>0</v>
      </c>
      <c r="O23" s="76">
        <v>455000000</v>
      </c>
      <c r="P23" s="76"/>
      <c r="Q23" s="76">
        <v>0</v>
      </c>
      <c r="R23" s="76"/>
      <c r="S23" s="76">
        <v>455000000</v>
      </c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2023-11-26T04:27:49Z</dcterms:modified>
</cp:coreProperties>
</file>