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5F413B13-456B-4047-A1EA-66F8B0DA68BD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<sst xmlns="http://schemas.openxmlformats.org/spreadsheetml/2006/main" count="1158" uniqueCount="324">
  <si>
    <t>صندوق سرمایه‌گذاری ثروت هامرز</t>
  </si>
  <si>
    <t>صورت وضعیت پورتفوی</t>
  </si>
  <si>
    <t>برای ماه منتهی به 1402/09/30</t>
  </si>
  <si>
    <t>نام شرکت</t>
  </si>
  <si>
    <t>1402/08/30</t>
  </si>
  <si>
    <t>تغییرات طی دوره</t>
  </si>
  <si>
    <t>1402/09/30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</si>
  <si>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</si>
  <si>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</si>
  <si>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</si>
  <si>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</si>
  <si>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</si>
  <si>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</si>
  <si>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</si>
  <si>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</si>
  <si>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</si>
  <si>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0.78%</t>
  </si>
  <si>
    <t>بانک تجارت</t>
  </si>
  <si>
    <t>1.10%</t>
  </si>
  <si>
    <t>بانک ملت</t>
  </si>
  <si>
    <t>5.06%</t>
  </si>
  <si>
    <t>پالایش نفت اصفهان</t>
  </si>
  <si>
    <t>2.41%</t>
  </si>
  <si>
    <t>پرتو بار فرابر خلیج فارس</t>
  </si>
  <si>
    <t>1.77%</t>
  </si>
  <si>
    <t>پویا زرکان آق دره</t>
  </si>
  <si>
    <t>2.60%</t>
  </si>
  <si>
    <t>توسعه معادن کرومیت کاوندگان</t>
  </si>
  <si>
    <t>7.47%</t>
  </si>
  <si>
    <t>توسعه مولد نیروگاهی جهرم</t>
  </si>
  <si>
    <t>1.68%</t>
  </si>
  <si>
    <t>توکاریل</t>
  </si>
  <si>
    <t>0.35%</t>
  </si>
  <si>
    <t>ح.کشتیرانی دریای خزر</t>
  </si>
  <si>
    <t>0.00%</t>
  </si>
  <si>
    <t>س. نفت و گاز و پتروشیمی تأمین</t>
  </si>
  <si>
    <t>1.76%</t>
  </si>
  <si>
    <t>سرمایه گذاری سیمان تامین</t>
  </si>
  <si>
    <t>0.88%</t>
  </si>
  <si>
    <t>سرمایه‌گذاری‌ سپه‌</t>
  </si>
  <si>
    <t>4.46%</t>
  </si>
  <si>
    <t>سرمایه‌گذاری‌بهمن‌</t>
  </si>
  <si>
    <t>2.86%</t>
  </si>
  <si>
    <t>سیمان‌ شرق‌</t>
  </si>
  <si>
    <t>1.43%</t>
  </si>
  <si>
    <t>شرکت بهمن لیزینگ</t>
  </si>
  <si>
    <t>4.04%</t>
  </si>
  <si>
    <t>صبا فولاد خلیج فارس</t>
  </si>
  <si>
    <t>4.22%</t>
  </si>
  <si>
    <t>صنایع‌ریخته‌گری‌ایران‌</t>
  </si>
  <si>
    <t>6.25%</t>
  </si>
  <si>
    <t>فولاد مبارکه اصفهان</t>
  </si>
  <si>
    <t>2.91%</t>
  </si>
  <si>
    <t>گ.س.وت.ص.پتروشیمی خلیج فارس</t>
  </si>
  <si>
    <t>5.57%</t>
  </si>
  <si>
    <t>گروه انتخاب الکترونیک آرمان</t>
  </si>
  <si>
    <t>گروه مپنا (سهامی عام)</t>
  </si>
  <si>
    <t>مس‌ شهیدباهنر</t>
  </si>
  <si>
    <t>مولد نیروگاهی تجارت فارس</t>
  </si>
  <si>
    <t>2.04%</t>
  </si>
  <si>
    <t>صنایع‌ کاشی‌ و سرامیک‌ سینا</t>
  </si>
  <si>
    <t>2.90%</t>
  </si>
  <si>
    <t>توسعه سرمایه گذاری میلاد پارس</t>
  </si>
  <si>
    <t>1.56%</t>
  </si>
  <si>
    <t>سیمان‌هگمتان‌</t>
  </si>
  <si>
    <t>2.03%</t>
  </si>
  <si>
    <t>حفاری شمال</t>
  </si>
  <si>
    <t>3.07%</t>
  </si>
  <si>
    <t>توسعه سرمایه و صنعت غدیر</t>
  </si>
  <si>
    <t>2.72%</t>
  </si>
  <si>
    <t>پالایش نفت تبریز</t>
  </si>
  <si>
    <t>2.00%</t>
  </si>
  <si>
    <t>فولاد کاوه جنوب کیش</t>
  </si>
  <si>
    <t>2.88%</t>
  </si>
  <si>
    <t>شیشه‌ قزوین‌</t>
  </si>
  <si>
    <t>2.69%</t>
  </si>
  <si>
    <t>ملی شیمی کشاورز</t>
  </si>
  <si>
    <t>2.27%</t>
  </si>
  <si>
    <t>ذوب آهن اصفهان</t>
  </si>
  <si>
    <t>3.43%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</si>
  <si>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</si>
  <si>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</si>
  <si>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</si>
  <si>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</si>
  <si>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</si>
  <si>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</si>
  <si>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</si>
  <si>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</si>
  <si>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</si>
  <si>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</si>
  <si>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</si>
  <si>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</si>
  <si>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خزانه-م3بودجه01-040520</t>
  </si>
  <si>
    <t>بله</t>
  </si>
  <si>
    <t>1401/05/18</t>
  </si>
  <si>
    <t>1404/05/20</t>
  </si>
  <si>
    <t>اسنادخزانه-م7بودجه01-040714</t>
  </si>
  <si>
    <t>1401/12/10</t>
  </si>
  <si>
    <t>1404/07/13</t>
  </si>
  <si>
    <t>اسنادخزانه-م5بودجه00-030626</t>
  </si>
  <si>
    <t>1400/02/22</t>
  </si>
  <si>
    <t>1403/06/26</t>
  </si>
  <si>
    <t>اسنادخزانه-م6بودجه00-030723</t>
  </si>
  <si>
    <t>1403/07/23</t>
  </si>
  <si>
    <t>3.80%</t>
  </si>
  <si>
    <t>اسنادخزانه-م3بودجه00-030418</t>
  </si>
  <si>
    <t>1403/04/18</t>
  </si>
  <si>
    <t>اسنادخزانه-م7بودجه00-030912</t>
  </si>
  <si>
    <t>1400/04/14</t>
  </si>
  <si>
    <t>1403/09/12</t>
  </si>
  <si>
    <t>اسنادخزانه-م6بودجه01-030814</t>
  </si>
  <si>
    <t>1403/08/14</t>
  </si>
  <si>
    <t>0.47%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</si>
  <si>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</si>
  <si>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</si>
  <si>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</si>
  <si>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</si>
  <si>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</si>
  <si>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</si>
  <si>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</si>
  <si>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</si>
  <si>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</si>
  <si>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</si>
  <si>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</si>
  <si>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</si>
  <si>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</si>
  <si>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</si>
  <si>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</si>
  <si>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</si>
  <si>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</si>
  <si>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</si>
  <si>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</si>
  <si>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</si>
  <si>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</si>
  <si>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4.14%</t>
  </si>
  <si>
    <t>829-40-3552066-1</t>
  </si>
  <si>
    <t>حساب جاری</t>
  </si>
  <si>
    <t>بانک خاورمیانه سعادت آباد</t>
  </si>
  <si>
    <t>1006-10-810-707074749</t>
  </si>
  <si>
    <t>1401/06/30</t>
  </si>
  <si>
    <t>4.16%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</si>
  <si>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</si>
  <si>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</si>
  <si>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</si>
  <si>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</si>
  <si>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</si>
  <si>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</si>
  <si>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</si>
  <si>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</si>
  <si>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</si>
  <si>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</si>
  <si>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</si>
  <si>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</si>
  <si>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</si>
  <si>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</si>
  <si>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</si>
  <si>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</si>
  <si>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</si>
  <si>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زامیاد</t>
  </si>
  <si>
    <t>1402/04/14</t>
  </si>
  <si>
    <t>سرمایه‌گذاری‌صندوق‌بازنشستگی‌</t>
  </si>
  <si>
    <t>1402/04/31</t>
  </si>
  <si>
    <t>گلتاش‌</t>
  </si>
  <si>
    <t>1401/12/24</t>
  </si>
  <si>
    <t>1402/09/15</t>
  </si>
  <si>
    <t>1402/04/30</t>
  </si>
  <si>
    <t>1402/04/29</t>
  </si>
  <si>
    <t>1402/06/06</t>
  </si>
  <si>
    <t>نفت سپاهان</t>
  </si>
  <si>
    <t>1402/04/17</t>
  </si>
  <si>
    <t>1402/03/10</t>
  </si>
  <si>
    <t>1402/06/18</t>
  </si>
  <si>
    <t>تولیدی چدن سازان</t>
  </si>
  <si>
    <t>1402/04/21</t>
  </si>
  <si>
    <t>1402/04/26</t>
  </si>
  <si>
    <t>پخش هجرت</t>
  </si>
  <si>
    <t>1402/03/07</t>
  </si>
  <si>
    <t>1402/05/16</t>
  </si>
  <si>
    <t>1401/12/23</t>
  </si>
  <si>
    <t>شرکت خمیرمایه رضوی</t>
  </si>
  <si>
    <t>بهای فروش</t>
  </si>
  <si>
    <t>ارزش دفتری</t>
  </si>
  <si>
    <t>سود و زیان ناشی از تغییر قیمت</t>
  </si>
  <si>
    <t>سود و زیان ناشی از فروش</t>
  </si>
  <si>
    <t>بهار رز عالیس چناران</t>
  </si>
  <si>
    <t>قندهکمتان‌</t>
  </si>
  <si>
    <t>سرمایه گذاری گروه توسعه ملی</t>
  </si>
  <si>
    <t>بورس اوراق بهادار تهران</t>
  </si>
  <si>
    <t>ح . س.نفت وگازوپتروشیمی تأمین</t>
  </si>
  <si>
    <t>فروسیلیس‌ ایران‌</t>
  </si>
  <si>
    <t>ح.شرکت بهمن لیزینگ</t>
  </si>
  <si>
    <t>تولیدی فولاد سپید فراب کویر</t>
  </si>
  <si>
    <t>ایران‌ ترانسفو</t>
  </si>
  <si>
    <t>سرمایه‌گذاری‌غدیر(هلدینگ‌</t>
  </si>
  <si>
    <t>کارخانجات‌داروپخش‌</t>
  </si>
  <si>
    <t>بیمه ملت</t>
  </si>
  <si>
    <t>بانک‌اقتصادنوین‌</t>
  </si>
  <si>
    <t>بانک سینا</t>
  </si>
  <si>
    <t>بیمه اتکایی ایرانیان</t>
  </si>
  <si>
    <t>سیم و کابل ابهر</t>
  </si>
  <si>
    <t>صنعت غذایی کورش</t>
  </si>
  <si>
    <t>صنایع گلدیران</t>
  </si>
  <si>
    <t>گروه‌بهمن‌</t>
  </si>
  <si>
    <t>توسعه صنایع و معادن کوثر</t>
  </si>
  <si>
    <t>نیان الکترونیک</t>
  </si>
  <si>
    <t>س. الماس حکمت ایرانیان</t>
  </si>
  <si>
    <t>پرداخت الکترونیک پاسارگاد</t>
  </si>
  <si>
    <t>کشاورزی و دامپروری فجر اصفهان</t>
  </si>
  <si>
    <t>اسنادخزانه-م1بودجه00-030821</t>
  </si>
  <si>
    <t>اسنادخزانه-م2بودجه00-031024</t>
  </si>
  <si>
    <t>اسنادخزانه-م8بودجه00-030919</t>
  </si>
  <si>
    <t>اسناد خزانه-م1بودجه01-040326</t>
  </si>
  <si>
    <t>اسنادخزانه-م4بودجه01-040917</t>
  </si>
  <si>
    <t>اسنادخزانه-م5بودجه01-041015</t>
  </si>
  <si>
    <t>درآمد سود سهام</t>
  </si>
  <si>
    <t>درآمد تغییر ارزش</t>
  </si>
  <si>
    <t>درآمد فروش</t>
  </si>
  <si>
    <t>درصد از کل درآمدها</t>
  </si>
  <si>
    <t>0.16%</t>
  </si>
  <si>
    <t>0.06%</t>
  </si>
  <si>
    <t>7.67%</t>
  </si>
  <si>
    <t>-2.91%</t>
  </si>
  <si>
    <t>-0.55%</t>
  </si>
  <si>
    <t>-4.41%</t>
  </si>
  <si>
    <t>7.23%</t>
  </si>
  <si>
    <t>26.42%</t>
  </si>
  <si>
    <t>10.98%</t>
  </si>
  <si>
    <t>7.84%</t>
  </si>
  <si>
    <t>3.93%</t>
  </si>
  <si>
    <t>-0.36%</t>
  </si>
  <si>
    <t>1.36%</t>
  </si>
  <si>
    <t>0.67%</t>
  </si>
  <si>
    <t>0.28%</t>
  </si>
  <si>
    <t>0.24%</t>
  </si>
  <si>
    <t>-0.75%</t>
  </si>
  <si>
    <t>0.39%</t>
  </si>
  <si>
    <t>0.42%</t>
  </si>
  <si>
    <t>1.94%</t>
  </si>
  <si>
    <t>1.07%</t>
  </si>
  <si>
    <t>3.82%</t>
  </si>
  <si>
    <t>0.19%</t>
  </si>
  <si>
    <t>0.15%</t>
  </si>
  <si>
    <t>-0.39%</t>
  </si>
  <si>
    <t>2.09%</t>
  </si>
  <si>
    <t>-0.12%</t>
  </si>
  <si>
    <t>0.41%</t>
  </si>
  <si>
    <t>0.33%</t>
  </si>
  <si>
    <t>6.00%</t>
  </si>
  <si>
    <t>4.79%</t>
  </si>
  <si>
    <t>1.50%</t>
  </si>
  <si>
    <t>2.77%</t>
  </si>
  <si>
    <t>0.36%</t>
  </si>
  <si>
    <t>0.76%</t>
  </si>
  <si>
    <t>1.14%</t>
  </si>
  <si>
    <t>0.90%</t>
  </si>
  <si>
    <t>1.81%</t>
  </si>
  <si>
    <t>0.64%</t>
  </si>
  <si>
    <t>0.97%</t>
  </si>
  <si>
    <t>0.70%</t>
  </si>
  <si>
    <t>1.64%</t>
  </si>
  <si>
    <t>3.39%</t>
  </si>
  <si>
    <t>1.65%</t>
  </si>
  <si>
    <t>-0.22%</t>
  </si>
  <si>
    <t>2.01%</t>
  </si>
  <si>
    <t>0.48%</t>
  </si>
  <si>
    <t>0.51%</t>
  </si>
  <si>
    <t>-1.58%</t>
  </si>
  <si>
    <t>-0.91%</t>
  </si>
  <si>
    <t>2.35%</t>
  </si>
  <si>
    <t>1.83%</t>
  </si>
  <si>
    <t>3.70%</t>
  </si>
  <si>
    <t>6.56%</t>
  </si>
  <si>
    <t>4.19%</t>
  </si>
  <si>
    <t>2.98%</t>
  </si>
  <si>
    <t>3.74%</t>
  </si>
  <si>
    <t>4.87%</t>
  </si>
  <si>
    <t>-1.35%</t>
  </si>
  <si>
    <t>2.46%</t>
  </si>
  <si>
    <t>2.25%</t>
  </si>
  <si>
    <t>0.92%</t>
  </si>
  <si>
    <t>3.57%</t>
  </si>
  <si>
    <t>3.69%</t>
  </si>
  <si>
    <t>8.21%</t>
  </si>
  <si>
    <t>3.05%</t>
  </si>
  <si>
    <t>-0.14%</t>
  </si>
  <si>
    <t>-0.05%</t>
  </si>
  <si>
    <t>-2.89%</t>
  </si>
  <si>
    <t>-1.09%</t>
  </si>
  <si>
    <t>8.69%</t>
  </si>
  <si>
    <t>3.58%</t>
  </si>
  <si>
    <t>2.29%</t>
  </si>
  <si>
    <t>1.63%</t>
  </si>
  <si>
    <t>1.79%</t>
  </si>
  <si>
    <t>-3.18%</t>
  </si>
  <si>
    <t>-1.20%</t>
  </si>
  <si>
    <t>0.59%</t>
  </si>
  <si>
    <t>0.22%</t>
  </si>
  <si>
    <t>1.60%</t>
  </si>
  <si>
    <t>0.61%</t>
  </si>
  <si>
    <t>10.44%</t>
  </si>
  <si>
    <t>8.24%</t>
  </si>
  <si>
    <t>-0.15%</t>
  </si>
  <si>
    <t>-0.06%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</si>
  <si>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</si>
  <si>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</si>
  <si>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</si>
  <si>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</si>
  <si>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</si>
  <si>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</si>
  <si>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</si>
  <si>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</si>
  <si>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</si>
  <si>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</si>
  <si>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94.45%</t>
  </si>
  <si>
    <t>6.81%</t>
  </si>
  <si>
    <t>سرمایه‌گذاری در اوراق بهادار</t>
  </si>
  <si>
    <t>1.09%</t>
  </si>
  <si>
    <t>0.08%</t>
  </si>
  <si>
    <t>درآمد سپرده بانکی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</si>
  <si>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</si>
  <si>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</si>
  <si>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</si>
  <si>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1402/09/30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</si>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</sst>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19">
    <xf numFmtId="0" fontId="0" fillId="0" borderId="0" xfId="0"/>
    <xf numFmtId="0" fontId="6" fillId="2" borderId="0" xfId="3" applyFont="1" applyFill="1"/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165" fontId="1" fillId="2" borderId="10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6" xfId="0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3" fontId="1" fillId="2" borderId="6" xfId="0" applyNumberFormat="1" applyFont="1" applyFill="1" applyBorder="1"/>
    <xf numFmtId="10" fontId="1" fillId="2" borderId="7" xfId="0" applyNumberFormat="1" applyFont="1" applyFill="1" applyBorder="1"/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9" xfId="0" applyNumberFormat="1" applyFont="1" applyFill="1" applyBorder="1"/>
    <xf numFmtId="10" fontId="1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3" fillId="2" borderId="0" xfId="0" applyFont="1" applyFill="1"/>
    <xf numFmtId="164" fontId="1" fillId="2" borderId="0" xfId="1" applyNumberFormat="1" applyFont="1" applyFill="1" applyBorder="1"/>
    <xf numFmtId="166" fontId="1" fillId="2" borderId="0" xfId="1" applyNumberFormat="1" applyFont="1" applyFill="1"/>
    <xf numFmtId="0" fontId="1" fillId="2" borderId="0" xfId="0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" fillId="2" borderId="6" xfId="1" applyNumberFormat="1" applyFont="1" applyFill="1" applyBorder="1"/>
    <xf numFmtId="0" fontId="3" fillId="2" borderId="8" xfId="0" applyFont="1" applyFill="1" applyBorder="1"/>
    <xf numFmtId="164" fontId="1" fillId="2" borderId="9" xfId="1" applyNumberFormat="1" applyFont="1" applyFill="1" applyBorder="1"/>
    <xf numFmtId="164" fontId="1" fillId="2" borderId="10" xfId="1" applyNumberFormat="1" applyFont="1" applyFill="1" applyBorder="1"/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1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5074982B-4FB0-4625-95CD-AC2453941F1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34326E-978F-400E-96FB-828A7DCAE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CAE0-85AF-45D6-991B-3E44DEC975C7}">
  <dimension ref="A3:Q40"/>
  <sheetViews>
    <sheetView rightToLeft="1" view="pageBreakPreview" zoomScale="70" zoomScaleNormal="70" zoomScaleSheetLayoutView="70" workbookViewId="0">
      <selection activeCell="F32" sqref="F32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97" t="s">
        <v>319</v>
      </c>
      <c r="E3" s="97"/>
      <c r="F3" s="97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98" t="s">
        <v>320</v>
      </c>
      <c r="B16" s="98"/>
      <c r="C16" s="98"/>
      <c r="D16" s="98"/>
      <c r="E16" s="98"/>
      <c r="F16" s="98"/>
      <c r="G16" s="98"/>
      <c r="H16" s="98"/>
      <c r="I16" s="98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98"/>
      <c r="B17" s="98"/>
      <c r="C17" s="98"/>
      <c r="D17" s="98"/>
      <c r="E17" s="98"/>
      <c r="F17" s="98"/>
      <c r="G17" s="98"/>
      <c r="H17" s="98"/>
      <c r="I17" s="98"/>
    </row>
    <row r="18" spans="1:9" ht="15" customHeight="1" x14ac:dyDescent="0.45">
      <c r="A18" s="99" t="s">
        <v>321</v>
      </c>
      <c r="B18" s="99"/>
      <c r="C18" s="99"/>
      <c r="D18" s="99"/>
      <c r="E18" s="99"/>
      <c r="F18" s="99"/>
      <c r="G18" s="99"/>
      <c r="H18" s="99"/>
      <c r="I18" s="99"/>
    </row>
    <row r="19" spans="1:9" ht="15" customHeight="1" x14ac:dyDescent="0.45">
      <c r="A19" s="99"/>
      <c r="B19" s="99"/>
      <c r="C19" s="99"/>
      <c r="D19" s="99"/>
      <c r="E19" s="99"/>
      <c r="F19" s="99"/>
      <c r="G19" s="99"/>
      <c r="H19" s="99"/>
      <c r="I19" s="99"/>
    </row>
    <row r="20" spans="1:9" ht="3.75" customHeight="1" x14ac:dyDescent="0.45">
      <c r="A20" s="99"/>
      <c r="B20" s="99"/>
      <c r="C20" s="99"/>
      <c r="D20" s="99"/>
      <c r="E20" s="99"/>
      <c r="F20" s="99"/>
      <c r="G20" s="99"/>
      <c r="H20" s="99"/>
      <c r="I20" s="99"/>
    </row>
    <row r="21" spans="1:9" ht="15" customHeight="1" x14ac:dyDescent="0.45">
      <c r="A21" s="99" t="s">
        <v>322</v>
      </c>
      <c r="B21" s="99"/>
      <c r="C21" s="99"/>
      <c r="D21" s="99"/>
      <c r="E21" s="99"/>
      <c r="F21" s="99"/>
      <c r="G21" s="99"/>
      <c r="H21" s="99"/>
      <c r="I21" s="99"/>
    </row>
    <row r="22" spans="1:9" ht="6.75" customHeight="1" x14ac:dyDescent="0.45">
      <c r="A22" s="99"/>
      <c r="B22" s="99"/>
      <c r="C22" s="99"/>
      <c r="D22" s="99"/>
      <c r="E22" s="99"/>
      <c r="F22" s="99"/>
      <c r="G22" s="99"/>
      <c r="H22" s="99"/>
      <c r="I22" s="99"/>
    </row>
    <row r="23" spans="1:9" ht="12.75" customHeight="1" x14ac:dyDescent="0.45">
      <c r="A23" s="99"/>
      <c r="B23" s="99"/>
      <c r="C23" s="99"/>
      <c r="D23" s="99"/>
      <c r="E23" s="99"/>
      <c r="F23" s="99"/>
      <c r="G23" s="99"/>
      <c r="H23" s="99"/>
      <c r="I23" s="99"/>
    </row>
    <row r="24" spans="1:9" ht="15" hidden="1" customHeight="1" x14ac:dyDescent="0.45">
      <c r="A24" s="99"/>
      <c r="B24" s="99"/>
      <c r="C24" s="99"/>
      <c r="D24" s="99"/>
      <c r="E24" s="99"/>
      <c r="F24" s="99"/>
      <c r="G24" s="99"/>
      <c r="H24" s="99"/>
      <c r="I24" s="99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100"/>
      <c r="G38" s="100"/>
      <c r="H38" s="100"/>
    </row>
    <row r="39" spans="6:8" x14ac:dyDescent="0.45">
      <c r="F39" s="100"/>
      <c r="G39" s="100"/>
      <c r="H39" s="100"/>
    </row>
    <row r="40" spans="6:8" x14ac:dyDescent="0.45">
      <c r="F40" s="100"/>
      <c r="G40" s="100"/>
      <c r="H40" s="10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1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42578125" style="63" bestFit="1" customWidth="1"/>
    <col min="2" max="2" width="1" style="63" customWidth="1"/>
    <col min="3" max="3" width="16.28515625" style="63" bestFit="1" customWidth="1"/>
    <col min="4" max="4" width="1" style="63" customWidth="1"/>
    <col min="5" max="5" width="20.28515625" style="63" bestFit="1" customWidth="1"/>
    <col min="6" max="6" width="1" style="63" customWidth="1"/>
    <col min="7" max="7" width="20.28515625" style="63" bestFit="1" customWidth="1"/>
    <col min="8" max="8" width="1" style="63" customWidth="1"/>
    <col min="9" max="9" width="40.42578125" style="63" bestFit="1" customWidth="1"/>
    <col min="10" max="10" width="1" style="63" customWidth="1"/>
    <col min="11" max="11" width="11" style="63" bestFit="1" customWidth="1"/>
    <col min="12" max="12" width="1" style="63" customWidth="1"/>
    <col min="13" max="13" width="16.28515625" style="63" bestFit="1" customWidth="1"/>
    <col min="14" max="14" width="1" style="63" customWidth="1"/>
    <col min="15" max="15" width="17.85546875" style="63" bestFit="1" customWidth="1"/>
    <col min="16" max="16" width="1" style="63" customWidth="1"/>
    <col min="17" max="17" width="40.42578125" style="63" bestFit="1" customWidth="1"/>
    <col min="18" max="18" width="1" style="63" customWidth="1"/>
    <col min="19" max="19" width="9.140625" style="63" customWidth="1"/>
    <col min="20" max="16384" width="9.140625" style="63"/>
  </cols>
  <sheetData>
    <row r="2" spans="1:17" ht="30" x14ac:dyDescent="0.25">
      <c r="A2" s="105" t="s">
        <v>0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25">
      <c r="A3" s="105" t="s">
        <v>141</v>
      </c>
      <c r="B3" s="105"/>
      <c r="C3" s="105" t="s">
        <v>141</v>
      </c>
      <c r="D3" s="105" t="s">
        <v>141</v>
      </c>
      <c r="E3" s="105" t="s">
        <v>141</v>
      </c>
      <c r="F3" s="105" t="s">
        <v>141</v>
      </c>
      <c r="G3" s="105" t="s">
        <v>141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25">
      <c r="A4" s="105" t="str">
        <f>'درآمد سود سهام'!A4:S4</f>
        <v>برای ماه منتهی به 1402/09/30</v>
      </c>
      <c r="B4" s="105"/>
      <c r="C4" s="105" t="s">
        <v>323</v>
      </c>
      <c r="D4" s="105" t="s">
        <v>323</v>
      </c>
      <c r="E4" s="105" t="s">
        <v>323</v>
      </c>
      <c r="F4" s="105" t="s">
        <v>323</v>
      </c>
      <c r="G4" s="105" t="s">
        <v>323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9.5" thickBot="1" x14ac:dyDescent="0.3"/>
    <row r="6" spans="1:17" ht="30" x14ac:dyDescent="0.25">
      <c r="A6" s="108" t="s">
        <v>3</v>
      </c>
      <c r="C6" s="102" t="s">
        <v>143</v>
      </c>
      <c r="D6" s="103" t="s">
        <v>143</v>
      </c>
      <c r="E6" s="103" t="s">
        <v>143</v>
      </c>
      <c r="F6" s="103" t="s">
        <v>143</v>
      </c>
      <c r="G6" s="103" t="s">
        <v>143</v>
      </c>
      <c r="H6" s="103" t="s">
        <v>143</v>
      </c>
      <c r="I6" s="104" t="s">
        <v>143</v>
      </c>
      <c r="J6" s="64"/>
      <c r="K6" s="102" t="s">
        <v>144</v>
      </c>
      <c r="L6" s="103" t="s">
        <v>144</v>
      </c>
      <c r="M6" s="103" t="s">
        <v>144</v>
      </c>
      <c r="N6" s="103" t="s">
        <v>144</v>
      </c>
      <c r="O6" s="103" t="s">
        <v>144</v>
      </c>
      <c r="P6" s="103" t="s">
        <v>144</v>
      </c>
      <c r="Q6" s="104" t="s">
        <v>144</v>
      </c>
    </row>
    <row r="7" spans="1:17" ht="30" x14ac:dyDescent="0.25">
      <c r="A7" s="109" t="s">
        <v>3</v>
      </c>
      <c r="C7" s="15" t="s">
        <v>7</v>
      </c>
      <c r="D7" s="65"/>
      <c r="E7" s="16" t="s">
        <v>180</v>
      </c>
      <c r="F7" s="65"/>
      <c r="G7" s="16" t="s">
        <v>181</v>
      </c>
      <c r="H7" s="65"/>
      <c r="I7" s="18" t="s">
        <v>182</v>
      </c>
      <c r="J7" s="64"/>
      <c r="K7" s="15" t="s">
        <v>7</v>
      </c>
      <c r="L7" s="65"/>
      <c r="M7" s="16" t="s">
        <v>180</v>
      </c>
      <c r="N7" s="65"/>
      <c r="O7" s="16" t="s">
        <v>181</v>
      </c>
      <c r="P7" s="65"/>
      <c r="Q7" s="18" t="s">
        <v>182</v>
      </c>
    </row>
    <row r="8" spans="1:17" ht="21" x14ac:dyDescent="0.25">
      <c r="A8" s="66" t="s">
        <v>39</v>
      </c>
      <c r="C8" s="67">
        <v>9045406</v>
      </c>
      <c r="D8" s="65"/>
      <c r="E8" s="65">
        <v>48284815930</v>
      </c>
      <c r="F8" s="65"/>
      <c r="G8" s="65">
        <v>41881265357</v>
      </c>
      <c r="H8" s="65"/>
      <c r="I8" s="68">
        <v>6403550573</v>
      </c>
      <c r="J8" s="64"/>
      <c r="K8" s="69">
        <v>9045406</v>
      </c>
      <c r="L8" s="25"/>
      <c r="M8" s="25">
        <v>48284815930</v>
      </c>
      <c r="N8" s="25"/>
      <c r="O8" s="25">
        <v>41988833215</v>
      </c>
      <c r="P8" s="25"/>
      <c r="Q8" s="68">
        <v>6295982715</v>
      </c>
    </row>
    <row r="9" spans="1:17" ht="21" x14ac:dyDescent="0.25">
      <c r="A9" s="66" t="s">
        <v>60</v>
      </c>
      <c r="C9" s="67">
        <v>524237</v>
      </c>
      <c r="D9" s="65"/>
      <c r="E9" s="65">
        <v>31423402727</v>
      </c>
      <c r="F9" s="65"/>
      <c r="G9" s="65">
        <v>31536424680</v>
      </c>
      <c r="H9" s="65"/>
      <c r="I9" s="68">
        <v>-113021952</v>
      </c>
      <c r="J9" s="64"/>
      <c r="K9" s="69">
        <v>524237</v>
      </c>
      <c r="L9" s="25"/>
      <c r="M9" s="25">
        <v>31423402727</v>
      </c>
      <c r="N9" s="25"/>
      <c r="O9" s="25">
        <v>31536424680</v>
      </c>
      <c r="P9" s="25"/>
      <c r="Q9" s="68">
        <v>-113021952</v>
      </c>
    </row>
    <row r="10" spans="1:17" ht="21" x14ac:dyDescent="0.25">
      <c r="A10" s="66" t="s">
        <v>74</v>
      </c>
      <c r="C10" s="67">
        <v>1000000</v>
      </c>
      <c r="D10" s="65"/>
      <c r="E10" s="65">
        <v>29175367500</v>
      </c>
      <c r="F10" s="65"/>
      <c r="G10" s="65">
        <v>31428511166</v>
      </c>
      <c r="H10" s="65"/>
      <c r="I10" s="68">
        <v>-2253143666</v>
      </c>
      <c r="J10" s="64"/>
      <c r="K10" s="69">
        <v>1000000</v>
      </c>
      <c r="L10" s="25"/>
      <c r="M10" s="25">
        <v>29175367500</v>
      </c>
      <c r="N10" s="25"/>
      <c r="O10" s="25">
        <v>31428511166</v>
      </c>
      <c r="P10" s="25"/>
      <c r="Q10" s="68">
        <v>-2253143666</v>
      </c>
    </row>
    <row r="11" spans="1:17" ht="21" x14ac:dyDescent="0.25">
      <c r="A11" s="66" t="s">
        <v>70</v>
      </c>
      <c r="C11" s="67">
        <v>1656783</v>
      </c>
      <c r="D11" s="65"/>
      <c r="E11" s="65">
        <v>21640596354</v>
      </c>
      <c r="F11" s="65"/>
      <c r="G11" s="65">
        <v>21422486273</v>
      </c>
      <c r="H11" s="65"/>
      <c r="I11" s="68">
        <v>218110081</v>
      </c>
      <c r="J11" s="64"/>
      <c r="K11" s="69">
        <v>1656783</v>
      </c>
      <c r="L11" s="25"/>
      <c r="M11" s="25">
        <v>21640596354</v>
      </c>
      <c r="N11" s="25"/>
      <c r="O11" s="25">
        <v>21422486273</v>
      </c>
      <c r="P11" s="25"/>
      <c r="Q11" s="68">
        <v>218110081</v>
      </c>
    </row>
    <row r="12" spans="1:17" ht="21" x14ac:dyDescent="0.25">
      <c r="A12" s="66" t="s">
        <v>21</v>
      </c>
      <c r="C12" s="67">
        <v>3000000</v>
      </c>
      <c r="D12" s="65"/>
      <c r="E12" s="65">
        <v>26123634000</v>
      </c>
      <c r="F12" s="65"/>
      <c r="G12" s="65">
        <v>24692202000</v>
      </c>
      <c r="H12" s="65"/>
      <c r="I12" s="68">
        <v>1431432000</v>
      </c>
      <c r="J12" s="64"/>
      <c r="K12" s="69">
        <v>3000000</v>
      </c>
      <c r="L12" s="25"/>
      <c r="M12" s="25">
        <v>26123634000</v>
      </c>
      <c r="N12" s="25"/>
      <c r="O12" s="25">
        <v>21179773845</v>
      </c>
      <c r="P12" s="25"/>
      <c r="Q12" s="68">
        <v>4943860155</v>
      </c>
    </row>
    <row r="13" spans="1:17" ht="21" x14ac:dyDescent="0.25">
      <c r="A13" s="66" t="s">
        <v>41</v>
      </c>
      <c r="C13" s="67">
        <v>6000000</v>
      </c>
      <c r="D13" s="65"/>
      <c r="E13" s="65">
        <v>30930859800</v>
      </c>
      <c r="F13" s="65"/>
      <c r="G13" s="65">
        <v>24149450700</v>
      </c>
      <c r="H13" s="65"/>
      <c r="I13" s="68">
        <v>6781409100</v>
      </c>
      <c r="J13" s="64"/>
      <c r="K13" s="69">
        <v>6000000</v>
      </c>
      <c r="L13" s="25"/>
      <c r="M13" s="25">
        <v>30930859800</v>
      </c>
      <c r="N13" s="25"/>
      <c r="O13" s="25">
        <v>23542041628</v>
      </c>
      <c r="P13" s="25"/>
      <c r="Q13" s="68">
        <v>7388818172</v>
      </c>
    </row>
    <row r="14" spans="1:17" ht="21" x14ac:dyDescent="0.25">
      <c r="A14" s="66" t="s">
        <v>76</v>
      </c>
      <c r="C14" s="67">
        <v>2809556</v>
      </c>
      <c r="D14" s="65"/>
      <c r="E14" s="65">
        <v>24576984447</v>
      </c>
      <c r="F14" s="65"/>
      <c r="G14" s="65">
        <v>23744932531</v>
      </c>
      <c r="H14" s="65"/>
      <c r="I14" s="68">
        <v>832051916</v>
      </c>
      <c r="J14" s="64"/>
      <c r="K14" s="69">
        <v>2809556</v>
      </c>
      <c r="L14" s="25"/>
      <c r="M14" s="25">
        <v>24576984447</v>
      </c>
      <c r="N14" s="25"/>
      <c r="O14" s="25">
        <v>23744932531</v>
      </c>
      <c r="P14" s="25"/>
      <c r="Q14" s="68">
        <v>832051916</v>
      </c>
    </row>
    <row r="15" spans="1:17" ht="21" x14ac:dyDescent="0.25">
      <c r="A15" s="66" t="s">
        <v>31</v>
      </c>
      <c r="C15" s="67">
        <v>641844</v>
      </c>
      <c r="D15" s="65"/>
      <c r="E15" s="65">
        <v>3757967416</v>
      </c>
      <c r="F15" s="65"/>
      <c r="G15" s="65">
        <v>3643122911</v>
      </c>
      <c r="H15" s="65"/>
      <c r="I15" s="68">
        <v>114844505</v>
      </c>
      <c r="J15" s="64"/>
      <c r="K15" s="69">
        <v>641844</v>
      </c>
      <c r="L15" s="25"/>
      <c r="M15" s="25">
        <v>3757967416</v>
      </c>
      <c r="N15" s="25"/>
      <c r="O15" s="25">
        <v>4313222265</v>
      </c>
      <c r="P15" s="25"/>
      <c r="Q15" s="68">
        <v>-555254848</v>
      </c>
    </row>
    <row r="16" spans="1:17" ht="21" x14ac:dyDescent="0.25">
      <c r="A16" s="66" t="s">
        <v>45</v>
      </c>
      <c r="C16" s="67">
        <v>10307886</v>
      </c>
      <c r="D16" s="65"/>
      <c r="E16" s="65">
        <v>43752785914</v>
      </c>
      <c r="F16" s="65"/>
      <c r="G16" s="65">
        <v>44060182536</v>
      </c>
      <c r="H16" s="65"/>
      <c r="I16" s="68">
        <v>-307396621</v>
      </c>
      <c r="J16" s="64"/>
      <c r="K16" s="69">
        <v>10307886</v>
      </c>
      <c r="L16" s="25"/>
      <c r="M16" s="25">
        <v>43752785914</v>
      </c>
      <c r="N16" s="25"/>
      <c r="O16" s="25">
        <v>39023117761</v>
      </c>
      <c r="P16" s="25"/>
      <c r="Q16" s="68">
        <v>4729668153</v>
      </c>
    </row>
    <row r="17" spans="1:17" ht="21" x14ac:dyDescent="0.25">
      <c r="A17" s="66" t="s">
        <v>25</v>
      </c>
      <c r="C17" s="67">
        <v>608714</v>
      </c>
      <c r="D17" s="65"/>
      <c r="E17" s="65">
        <v>28136785054</v>
      </c>
      <c r="F17" s="65"/>
      <c r="G17" s="65">
        <v>26351763206</v>
      </c>
      <c r="H17" s="65"/>
      <c r="I17" s="68">
        <v>1785021848</v>
      </c>
      <c r="J17" s="64"/>
      <c r="K17" s="69">
        <v>608714</v>
      </c>
      <c r="L17" s="25"/>
      <c r="M17" s="25">
        <v>28136785054</v>
      </c>
      <c r="N17" s="25"/>
      <c r="O17" s="25">
        <v>24776199540</v>
      </c>
      <c r="P17" s="25"/>
      <c r="Q17" s="68">
        <v>3360585514</v>
      </c>
    </row>
    <row r="18" spans="1:17" ht="21" x14ac:dyDescent="0.25">
      <c r="A18" s="66" t="s">
        <v>53</v>
      </c>
      <c r="C18" s="67">
        <v>29014339</v>
      </c>
      <c r="D18" s="65"/>
      <c r="E18" s="65">
        <v>60336844104</v>
      </c>
      <c r="F18" s="65"/>
      <c r="G18" s="65">
        <v>56535490193</v>
      </c>
      <c r="H18" s="65"/>
      <c r="I18" s="68">
        <v>3801353911</v>
      </c>
      <c r="J18" s="64"/>
      <c r="K18" s="69">
        <v>29014339</v>
      </c>
      <c r="L18" s="25"/>
      <c r="M18" s="25">
        <v>60336844104</v>
      </c>
      <c r="N18" s="25"/>
      <c r="O18" s="25">
        <v>63581520237</v>
      </c>
      <c r="P18" s="25"/>
      <c r="Q18" s="68">
        <v>-3244676132</v>
      </c>
    </row>
    <row r="19" spans="1:17" ht="21" x14ac:dyDescent="0.25">
      <c r="A19" s="66" t="s">
        <v>58</v>
      </c>
      <c r="C19" s="67">
        <v>4000000</v>
      </c>
      <c r="D19" s="65"/>
      <c r="E19" s="65">
        <v>22107672000</v>
      </c>
      <c r="F19" s="65"/>
      <c r="G19" s="65">
        <v>20477430000</v>
      </c>
      <c r="H19" s="65"/>
      <c r="I19" s="68">
        <v>1630242000</v>
      </c>
      <c r="J19" s="64"/>
      <c r="K19" s="69">
        <v>4000000</v>
      </c>
      <c r="L19" s="25"/>
      <c r="M19" s="25">
        <v>22107672000</v>
      </c>
      <c r="N19" s="25"/>
      <c r="O19" s="25">
        <v>26474016609</v>
      </c>
      <c r="P19" s="25"/>
      <c r="Q19" s="68">
        <v>-4366344609</v>
      </c>
    </row>
    <row r="20" spans="1:17" ht="21" x14ac:dyDescent="0.25">
      <c r="A20" s="66" t="s">
        <v>78</v>
      </c>
      <c r="C20" s="67">
        <v>8150505</v>
      </c>
      <c r="D20" s="65"/>
      <c r="E20" s="65">
        <v>37188223583</v>
      </c>
      <c r="F20" s="65"/>
      <c r="G20" s="65">
        <v>32508255549</v>
      </c>
      <c r="H20" s="65"/>
      <c r="I20" s="68">
        <v>4679968034</v>
      </c>
      <c r="J20" s="64"/>
      <c r="K20" s="69">
        <v>8150505</v>
      </c>
      <c r="L20" s="25"/>
      <c r="M20" s="25">
        <v>37188223583</v>
      </c>
      <c r="N20" s="25"/>
      <c r="O20" s="25">
        <v>32508255549</v>
      </c>
      <c r="P20" s="25"/>
      <c r="Q20" s="68">
        <v>4679968034</v>
      </c>
    </row>
    <row r="21" spans="1:17" ht="21" x14ac:dyDescent="0.25">
      <c r="A21" s="66" t="s">
        <v>23</v>
      </c>
      <c r="C21" s="67">
        <v>3600000</v>
      </c>
      <c r="D21" s="65"/>
      <c r="E21" s="65">
        <v>19181188800</v>
      </c>
      <c r="F21" s="65"/>
      <c r="G21" s="65">
        <v>17785542600</v>
      </c>
      <c r="H21" s="65"/>
      <c r="I21" s="68">
        <v>1395646200</v>
      </c>
      <c r="J21" s="64"/>
      <c r="K21" s="69">
        <v>3600000</v>
      </c>
      <c r="L21" s="25"/>
      <c r="M21" s="25">
        <v>19181188800</v>
      </c>
      <c r="N21" s="25"/>
      <c r="O21" s="25">
        <v>18334632744</v>
      </c>
      <c r="P21" s="25"/>
      <c r="Q21" s="68">
        <v>846556056</v>
      </c>
    </row>
    <row r="22" spans="1:17" ht="21" x14ac:dyDescent="0.25">
      <c r="A22" s="66" t="s">
        <v>66</v>
      </c>
      <c r="C22" s="67">
        <v>5000000</v>
      </c>
      <c r="D22" s="65"/>
      <c r="E22" s="65">
        <v>33201270000</v>
      </c>
      <c r="F22" s="65"/>
      <c r="G22" s="25">
        <v>35683083200</v>
      </c>
      <c r="H22" s="65"/>
      <c r="I22" s="68">
        <v>-2481813200</v>
      </c>
      <c r="J22" s="64"/>
      <c r="K22" s="69">
        <v>5000000</v>
      </c>
      <c r="L22" s="25"/>
      <c r="M22" s="25">
        <v>33201270000</v>
      </c>
      <c r="N22" s="25"/>
      <c r="O22" s="25">
        <v>35683083200</v>
      </c>
      <c r="P22" s="25"/>
      <c r="Q22" s="68">
        <v>-2481813200</v>
      </c>
    </row>
    <row r="23" spans="1:17" ht="21" x14ac:dyDescent="0.25">
      <c r="A23" s="66" t="s">
        <v>19</v>
      </c>
      <c r="C23" s="67">
        <v>11544959</v>
      </c>
      <c r="D23" s="65"/>
      <c r="E23" s="65">
        <v>54799172508</v>
      </c>
      <c r="F23" s="65"/>
      <c r="G23" s="65">
        <v>52637255468</v>
      </c>
      <c r="H23" s="65"/>
      <c r="I23" s="68">
        <v>2161917040</v>
      </c>
      <c r="J23" s="64"/>
      <c r="K23" s="69">
        <v>11544959</v>
      </c>
      <c r="L23" s="25"/>
      <c r="M23" s="25">
        <v>54799172508</v>
      </c>
      <c r="N23" s="25"/>
      <c r="O23" s="25">
        <v>54592613819</v>
      </c>
      <c r="P23" s="25"/>
      <c r="Q23" s="68">
        <v>206558689</v>
      </c>
    </row>
    <row r="24" spans="1:17" ht="21" x14ac:dyDescent="0.25">
      <c r="A24" s="66" t="s">
        <v>15</v>
      </c>
      <c r="C24" s="67">
        <v>3056927</v>
      </c>
      <c r="D24" s="65"/>
      <c r="E24" s="65">
        <v>8496312243</v>
      </c>
      <c r="F24" s="65"/>
      <c r="G24" s="65">
        <v>7900719539</v>
      </c>
      <c r="H24" s="65"/>
      <c r="I24" s="68">
        <v>595592704</v>
      </c>
      <c r="J24" s="64"/>
      <c r="K24" s="69">
        <v>3056927</v>
      </c>
      <c r="L24" s="25"/>
      <c r="M24" s="25">
        <v>8496312243</v>
      </c>
      <c r="N24" s="25"/>
      <c r="O24" s="25">
        <v>9366596910</v>
      </c>
      <c r="P24" s="25"/>
      <c r="Q24" s="68">
        <v>-870284666</v>
      </c>
    </row>
    <row r="25" spans="1:17" ht="21" x14ac:dyDescent="0.25">
      <c r="A25" s="66" t="s">
        <v>43</v>
      </c>
      <c r="C25" s="67">
        <v>1041848</v>
      </c>
      <c r="D25" s="65"/>
      <c r="E25" s="65">
        <v>15451883145</v>
      </c>
      <c r="F25" s="65"/>
      <c r="G25" s="25">
        <v>16446106189</v>
      </c>
      <c r="H25" s="65"/>
      <c r="I25" s="68">
        <v>-994223043</v>
      </c>
      <c r="J25" s="64"/>
      <c r="K25" s="69">
        <v>1041848</v>
      </c>
      <c r="L25" s="25"/>
      <c r="M25" s="25">
        <v>15451883145</v>
      </c>
      <c r="N25" s="25"/>
      <c r="O25" s="25">
        <v>17025846314</v>
      </c>
      <c r="P25" s="25"/>
      <c r="Q25" s="68">
        <v>-1573963168</v>
      </c>
    </row>
    <row r="26" spans="1:17" ht="21" x14ac:dyDescent="0.25">
      <c r="A26" s="66" t="s">
        <v>68</v>
      </c>
      <c r="C26" s="67">
        <v>3000000</v>
      </c>
      <c r="D26" s="65"/>
      <c r="E26" s="65">
        <v>29403999000</v>
      </c>
      <c r="F26" s="65"/>
      <c r="G26" s="65">
        <v>28946259360</v>
      </c>
      <c r="H26" s="65"/>
      <c r="I26" s="68">
        <v>457739640</v>
      </c>
      <c r="J26" s="64"/>
      <c r="K26" s="69">
        <v>3000000</v>
      </c>
      <c r="L26" s="25"/>
      <c r="M26" s="25">
        <v>29403999000</v>
      </c>
      <c r="N26" s="25"/>
      <c r="O26" s="25">
        <v>28946259360</v>
      </c>
      <c r="P26" s="25"/>
      <c r="Q26" s="68">
        <v>457739640</v>
      </c>
    </row>
    <row r="27" spans="1:17" ht="21" x14ac:dyDescent="0.25">
      <c r="A27" s="66" t="s">
        <v>51</v>
      </c>
      <c r="C27" s="67">
        <v>5000000</v>
      </c>
      <c r="D27" s="65"/>
      <c r="E27" s="65">
        <v>31511385000</v>
      </c>
      <c r="F27" s="65"/>
      <c r="G27" s="65">
        <v>26392027500</v>
      </c>
      <c r="H27" s="65"/>
      <c r="I27" s="68">
        <v>5119357500</v>
      </c>
      <c r="J27" s="64"/>
      <c r="K27" s="69">
        <v>5000000</v>
      </c>
      <c r="L27" s="25"/>
      <c r="M27" s="25">
        <v>31511385000</v>
      </c>
      <c r="N27" s="25"/>
      <c r="O27" s="25">
        <v>23983682878</v>
      </c>
      <c r="P27" s="25"/>
      <c r="Q27" s="68">
        <v>7527702122</v>
      </c>
    </row>
    <row r="28" spans="1:17" ht="21" x14ac:dyDescent="0.25">
      <c r="A28" s="66" t="s">
        <v>35</v>
      </c>
      <c r="C28" s="67">
        <v>1000000</v>
      </c>
      <c r="D28" s="65"/>
      <c r="E28" s="65">
        <v>19085760000</v>
      </c>
      <c r="F28" s="65"/>
      <c r="G28" s="65">
        <v>16759683000</v>
      </c>
      <c r="H28" s="65"/>
      <c r="I28" s="68">
        <v>2326077000</v>
      </c>
      <c r="J28" s="64"/>
      <c r="K28" s="69">
        <v>1000000</v>
      </c>
      <c r="L28" s="25"/>
      <c r="M28" s="25">
        <v>19085760000</v>
      </c>
      <c r="N28" s="25"/>
      <c r="O28" s="25">
        <v>14101569675</v>
      </c>
      <c r="P28" s="25"/>
      <c r="Q28" s="68">
        <v>4984190325</v>
      </c>
    </row>
    <row r="29" spans="1:17" ht="21" x14ac:dyDescent="0.25">
      <c r="A29" s="66" t="s">
        <v>55</v>
      </c>
      <c r="C29" s="67">
        <v>500000</v>
      </c>
      <c r="D29" s="65"/>
      <c r="E29" s="65">
        <v>15532031250</v>
      </c>
      <c r="F29" s="65"/>
      <c r="G29" s="65">
        <v>12748691250</v>
      </c>
      <c r="H29" s="65"/>
      <c r="I29" s="68">
        <v>2783340000</v>
      </c>
      <c r="J29" s="64"/>
      <c r="K29" s="69">
        <v>500000</v>
      </c>
      <c r="L29" s="25"/>
      <c r="M29" s="25">
        <v>15532031250</v>
      </c>
      <c r="N29" s="25"/>
      <c r="O29" s="25">
        <v>9358489800</v>
      </c>
      <c r="P29" s="25"/>
      <c r="Q29" s="68">
        <v>6173541450</v>
      </c>
    </row>
    <row r="30" spans="1:17" ht="21" x14ac:dyDescent="0.25">
      <c r="A30" s="66" t="s">
        <v>37</v>
      </c>
      <c r="C30" s="67">
        <v>481532</v>
      </c>
      <c r="D30" s="65"/>
      <c r="E30" s="65">
        <v>9535044341</v>
      </c>
      <c r="F30" s="65"/>
      <c r="G30" s="25">
        <v>7778336874</v>
      </c>
      <c r="H30" s="65"/>
      <c r="I30" s="68">
        <v>1756707467</v>
      </c>
      <c r="J30" s="64"/>
      <c r="K30" s="69">
        <v>481532</v>
      </c>
      <c r="L30" s="25"/>
      <c r="M30" s="25">
        <v>9535044341</v>
      </c>
      <c r="N30" s="25"/>
      <c r="O30" s="25">
        <v>8709430163</v>
      </c>
      <c r="P30" s="25"/>
      <c r="Q30" s="68">
        <v>825614178</v>
      </c>
    </row>
    <row r="31" spans="1:17" ht="21" x14ac:dyDescent="0.25">
      <c r="A31" s="66" t="s">
        <v>47</v>
      </c>
      <c r="C31" s="67">
        <v>7060777</v>
      </c>
      <c r="D31" s="65"/>
      <c r="E31" s="65">
        <v>45692162603</v>
      </c>
      <c r="F31" s="65"/>
      <c r="G31" s="65">
        <v>51924044472</v>
      </c>
      <c r="H31" s="65"/>
      <c r="I31" s="68">
        <v>-6231881868</v>
      </c>
      <c r="J31" s="64"/>
      <c r="K31" s="69">
        <v>7060777</v>
      </c>
      <c r="L31" s="25"/>
      <c r="M31" s="25">
        <v>45692162603</v>
      </c>
      <c r="N31" s="25"/>
      <c r="O31" s="25">
        <v>33548627838</v>
      </c>
      <c r="P31" s="25"/>
      <c r="Q31" s="68">
        <v>12143534765</v>
      </c>
    </row>
    <row r="32" spans="1:17" ht="21" x14ac:dyDescent="0.25">
      <c r="A32" s="66" t="s">
        <v>72</v>
      </c>
      <c r="C32" s="67">
        <v>2565416</v>
      </c>
      <c r="D32" s="65"/>
      <c r="E32" s="65">
        <v>31162854688</v>
      </c>
      <c r="F32" s="65"/>
      <c r="G32" s="65">
        <v>29912342882</v>
      </c>
      <c r="H32" s="65"/>
      <c r="I32" s="68">
        <v>1250511806</v>
      </c>
      <c r="J32" s="64"/>
      <c r="K32" s="69">
        <v>2565416</v>
      </c>
      <c r="L32" s="25"/>
      <c r="M32" s="25">
        <v>31162854688</v>
      </c>
      <c r="N32" s="25"/>
      <c r="O32" s="25">
        <v>29912342882</v>
      </c>
      <c r="P32" s="25"/>
      <c r="Q32" s="68">
        <v>1250511806</v>
      </c>
    </row>
    <row r="33" spans="1:17" ht="21" x14ac:dyDescent="0.25">
      <c r="A33" s="66" t="s">
        <v>49</v>
      </c>
      <c r="C33" s="67">
        <v>10243945</v>
      </c>
      <c r="D33" s="65"/>
      <c r="E33" s="65">
        <v>67716906956</v>
      </c>
      <c r="F33" s="65"/>
      <c r="G33" s="25">
        <v>59570512134</v>
      </c>
      <c r="H33" s="65"/>
      <c r="I33" s="68">
        <v>8146394822</v>
      </c>
      <c r="J33" s="64"/>
      <c r="K33" s="69">
        <v>10243945</v>
      </c>
      <c r="L33" s="25"/>
      <c r="M33" s="25">
        <v>67716906956</v>
      </c>
      <c r="N33" s="25"/>
      <c r="O33" s="25">
        <v>50686645580</v>
      </c>
      <c r="P33" s="25"/>
      <c r="Q33" s="68">
        <v>17030261376</v>
      </c>
    </row>
    <row r="34" spans="1:17" ht="21" x14ac:dyDescent="0.25">
      <c r="A34" s="66" t="s">
        <v>27</v>
      </c>
      <c r="C34" s="67">
        <v>6442500</v>
      </c>
      <c r="D34" s="65"/>
      <c r="E34" s="65">
        <v>80884630788</v>
      </c>
      <c r="F34" s="65"/>
      <c r="G34" s="65">
        <v>61462875296</v>
      </c>
      <c r="H34" s="65"/>
      <c r="I34" s="68">
        <v>19421755492</v>
      </c>
      <c r="J34" s="64"/>
      <c r="K34" s="69">
        <v>6442500</v>
      </c>
      <c r="L34" s="25"/>
      <c r="M34" s="25">
        <v>80884630788</v>
      </c>
      <c r="N34" s="25"/>
      <c r="O34" s="25">
        <v>59381827805</v>
      </c>
      <c r="P34" s="25"/>
      <c r="Q34" s="68">
        <v>21502802983</v>
      </c>
    </row>
    <row r="35" spans="1:17" ht="21" x14ac:dyDescent="0.25">
      <c r="A35" s="66" t="s">
        <v>17</v>
      </c>
      <c r="C35" s="67">
        <v>4881857</v>
      </c>
      <c r="D35" s="65"/>
      <c r="E35" s="65">
        <v>11869973139</v>
      </c>
      <c r="F35" s="65"/>
      <c r="G35" s="65">
        <v>10579125692</v>
      </c>
      <c r="H35" s="65"/>
      <c r="I35" s="68">
        <v>1290847447</v>
      </c>
      <c r="J35" s="64"/>
      <c r="K35" s="69">
        <v>4881857</v>
      </c>
      <c r="L35" s="25"/>
      <c r="M35" s="25">
        <v>11869973139</v>
      </c>
      <c r="N35" s="25"/>
      <c r="O35" s="25">
        <v>12660216959</v>
      </c>
      <c r="P35" s="25"/>
      <c r="Q35" s="68">
        <v>-790243819</v>
      </c>
    </row>
    <row r="36" spans="1:17" ht="21" x14ac:dyDescent="0.25">
      <c r="A36" s="66" t="s">
        <v>64</v>
      </c>
      <c r="C36" s="67">
        <v>350095</v>
      </c>
      <c r="D36" s="65"/>
      <c r="E36" s="65">
        <v>21959553082</v>
      </c>
      <c r="F36" s="65"/>
      <c r="G36" s="25">
        <v>22075541682</v>
      </c>
      <c r="H36" s="65"/>
      <c r="I36" s="68">
        <v>-115988599</v>
      </c>
      <c r="J36" s="64"/>
      <c r="K36" s="69">
        <v>350095</v>
      </c>
      <c r="L36" s="25"/>
      <c r="M36" s="25">
        <v>21959553082</v>
      </c>
      <c r="N36" s="25"/>
      <c r="O36" s="25">
        <v>22075541682</v>
      </c>
      <c r="P36" s="25"/>
      <c r="Q36" s="68">
        <v>-115988599</v>
      </c>
    </row>
    <row r="37" spans="1:17" ht="21" x14ac:dyDescent="0.25">
      <c r="A37" s="66" t="s">
        <v>62</v>
      </c>
      <c r="C37" s="67">
        <v>2023494</v>
      </c>
      <c r="D37" s="65"/>
      <c r="E37" s="65">
        <v>16896215369</v>
      </c>
      <c r="F37" s="65"/>
      <c r="G37" s="65">
        <v>16523361359</v>
      </c>
      <c r="H37" s="65"/>
      <c r="I37" s="68">
        <v>372854010</v>
      </c>
      <c r="J37" s="64"/>
      <c r="K37" s="69">
        <v>2023494</v>
      </c>
      <c r="L37" s="25"/>
      <c r="M37" s="25">
        <v>16896215369</v>
      </c>
      <c r="N37" s="25"/>
      <c r="O37" s="25">
        <v>16523361359</v>
      </c>
      <c r="P37" s="25"/>
      <c r="Q37" s="68">
        <v>372854010</v>
      </c>
    </row>
    <row r="38" spans="1:17" ht="21" x14ac:dyDescent="0.25">
      <c r="A38" s="66" t="s">
        <v>29</v>
      </c>
      <c r="C38" s="67">
        <v>7017807</v>
      </c>
      <c r="D38" s="65"/>
      <c r="E38" s="65">
        <v>18228421389</v>
      </c>
      <c r="F38" s="65"/>
      <c r="G38" s="65">
        <v>16310007351</v>
      </c>
      <c r="H38" s="65"/>
      <c r="I38" s="68">
        <v>1918414038</v>
      </c>
      <c r="J38" s="64"/>
      <c r="K38" s="69">
        <v>7017807</v>
      </c>
      <c r="L38" s="25"/>
      <c r="M38" s="25">
        <v>18228421389</v>
      </c>
      <c r="N38" s="25"/>
      <c r="O38" s="25">
        <v>17967982171</v>
      </c>
      <c r="P38" s="25"/>
      <c r="Q38" s="68">
        <v>260439218</v>
      </c>
    </row>
    <row r="39" spans="1:17" ht="21" x14ac:dyDescent="0.25">
      <c r="A39" s="66" t="s">
        <v>110</v>
      </c>
      <c r="C39" s="67">
        <v>6300</v>
      </c>
      <c r="D39" s="65"/>
      <c r="E39" s="65">
        <v>5119019009</v>
      </c>
      <c r="F39" s="65"/>
      <c r="G39" s="25">
        <v>5082248989</v>
      </c>
      <c r="H39" s="65"/>
      <c r="I39" s="68">
        <v>36770020</v>
      </c>
      <c r="J39" s="64"/>
      <c r="K39" s="69">
        <v>6300</v>
      </c>
      <c r="L39" s="25"/>
      <c r="M39" s="25">
        <v>5119019009</v>
      </c>
      <c r="N39" s="25"/>
      <c r="O39" s="25">
        <v>5082248989</v>
      </c>
      <c r="P39" s="25"/>
      <c r="Q39" s="68">
        <v>36770020</v>
      </c>
    </row>
    <row r="40" spans="1:17" ht="21" x14ac:dyDescent="0.25">
      <c r="A40" s="66" t="s">
        <v>102</v>
      </c>
      <c r="C40" s="67">
        <v>50100</v>
      </c>
      <c r="D40" s="65"/>
      <c r="E40" s="65">
        <v>41154699358</v>
      </c>
      <c r="F40" s="65"/>
      <c r="G40" s="65">
        <v>41029314213</v>
      </c>
      <c r="H40" s="65"/>
      <c r="I40" s="68">
        <v>125385145</v>
      </c>
      <c r="J40" s="64"/>
      <c r="K40" s="69">
        <v>50100</v>
      </c>
      <c r="L40" s="25"/>
      <c r="M40" s="25">
        <v>41154699358</v>
      </c>
      <c r="N40" s="25"/>
      <c r="O40" s="25">
        <v>41029314213</v>
      </c>
      <c r="P40" s="25"/>
      <c r="Q40" s="68">
        <v>125385145</v>
      </c>
    </row>
    <row r="41" spans="1:17" ht="21.75" thickBot="1" x14ac:dyDescent="0.3">
      <c r="A41" s="70" t="s">
        <v>107</v>
      </c>
      <c r="C41" s="71">
        <v>4700</v>
      </c>
      <c r="D41" s="72"/>
      <c r="E41" s="72">
        <v>3751423931</v>
      </c>
      <c r="F41" s="72"/>
      <c r="G41" s="72">
        <v>3726835366</v>
      </c>
      <c r="H41" s="72"/>
      <c r="I41" s="73">
        <v>24588565</v>
      </c>
      <c r="J41" s="64"/>
      <c r="K41" s="74">
        <v>4700</v>
      </c>
      <c r="L41" s="30"/>
      <c r="M41" s="30">
        <v>3751423931</v>
      </c>
      <c r="N41" s="30"/>
      <c r="O41" s="30">
        <v>3726835366</v>
      </c>
      <c r="P41" s="30"/>
      <c r="Q41" s="73">
        <v>24588565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31" bestFit="1" customWidth="1"/>
    <col min="2" max="2" width="1" style="31" customWidth="1"/>
    <col min="3" max="3" width="16.28515625" style="31" bestFit="1" customWidth="1"/>
    <col min="4" max="4" width="1" style="31" customWidth="1"/>
    <col min="5" max="5" width="21.85546875" style="31" bestFit="1" customWidth="1"/>
    <col min="6" max="6" width="1" style="31" customWidth="1"/>
    <col min="7" max="7" width="21.7109375" style="31" bestFit="1" customWidth="1"/>
    <col min="8" max="8" width="1" style="31" customWidth="1"/>
    <col min="9" max="9" width="34.140625" style="31" bestFit="1" customWidth="1"/>
    <col min="10" max="10" width="1" style="31" customWidth="1"/>
    <col min="11" max="11" width="16.28515625" style="31" bestFit="1" customWidth="1"/>
    <col min="12" max="12" width="1" style="31" customWidth="1"/>
    <col min="13" max="13" width="21.85546875" style="31" bestFit="1" customWidth="1"/>
    <col min="14" max="14" width="1" style="31" customWidth="1"/>
    <col min="15" max="15" width="21.7109375" style="31" bestFit="1" customWidth="1"/>
    <col min="16" max="16" width="1" style="31" customWidth="1"/>
    <col min="17" max="17" width="34.1406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105" t="s">
        <v>0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45">
      <c r="A3" s="105" t="s">
        <v>141</v>
      </c>
      <c r="B3" s="105"/>
      <c r="C3" s="105" t="s">
        <v>141</v>
      </c>
      <c r="D3" s="105" t="s">
        <v>141</v>
      </c>
      <c r="E3" s="105" t="s">
        <v>141</v>
      </c>
      <c r="F3" s="105" t="s">
        <v>141</v>
      </c>
      <c r="G3" s="105" t="s">
        <v>141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45">
      <c r="A4" s="105" t="str">
        <f>'درآمد ناشی از تغییر قیمت اوراق'!A4:Q4</f>
        <v>برای ماه منتهی به 1402/09/30</v>
      </c>
      <c r="B4" s="105"/>
      <c r="C4" s="105" t="s">
        <v>323</v>
      </c>
      <c r="D4" s="105" t="s">
        <v>323</v>
      </c>
      <c r="E4" s="105" t="s">
        <v>323</v>
      </c>
      <c r="F4" s="105" t="s">
        <v>323</v>
      </c>
      <c r="G4" s="105" t="s">
        <v>323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9.5" thickBot="1" x14ac:dyDescent="0.5"/>
    <row r="6" spans="1:17" ht="30" x14ac:dyDescent="0.45">
      <c r="A6" s="108" t="s">
        <v>3</v>
      </c>
      <c r="C6" s="102" t="s">
        <v>143</v>
      </c>
      <c r="D6" s="103" t="s">
        <v>143</v>
      </c>
      <c r="E6" s="103" t="s">
        <v>143</v>
      </c>
      <c r="F6" s="103" t="s">
        <v>143</v>
      </c>
      <c r="G6" s="103" t="s">
        <v>143</v>
      </c>
      <c r="H6" s="103" t="s">
        <v>143</v>
      </c>
      <c r="I6" s="104" t="s">
        <v>143</v>
      </c>
      <c r="K6" s="102" t="s">
        <v>144</v>
      </c>
      <c r="L6" s="103" t="s">
        <v>144</v>
      </c>
      <c r="M6" s="103" t="s">
        <v>144</v>
      </c>
      <c r="N6" s="103" t="s">
        <v>144</v>
      </c>
      <c r="O6" s="103" t="s">
        <v>144</v>
      </c>
      <c r="P6" s="103" t="s">
        <v>144</v>
      </c>
      <c r="Q6" s="104" t="s">
        <v>144</v>
      </c>
    </row>
    <row r="7" spans="1:17" ht="30" x14ac:dyDescent="0.45">
      <c r="A7" s="109" t="s">
        <v>3</v>
      </c>
      <c r="C7" s="15" t="s">
        <v>7</v>
      </c>
      <c r="D7" s="61"/>
      <c r="E7" s="16" t="s">
        <v>180</v>
      </c>
      <c r="F7" s="61"/>
      <c r="G7" s="16" t="s">
        <v>181</v>
      </c>
      <c r="H7" s="61"/>
      <c r="I7" s="18" t="s">
        <v>183</v>
      </c>
      <c r="K7" s="15" t="s">
        <v>7</v>
      </c>
      <c r="L7" s="61"/>
      <c r="M7" s="16" t="s">
        <v>180</v>
      </c>
      <c r="N7" s="61"/>
      <c r="O7" s="16" t="s">
        <v>181</v>
      </c>
      <c r="P7" s="61"/>
      <c r="Q7" s="18" t="s">
        <v>183</v>
      </c>
    </row>
    <row r="8" spans="1:17" ht="21" x14ac:dyDescent="0.55000000000000004">
      <c r="A8" s="75" t="s">
        <v>33</v>
      </c>
      <c r="C8" s="76">
        <v>53698</v>
      </c>
      <c r="D8" s="61"/>
      <c r="E8" s="61">
        <v>900872257</v>
      </c>
      <c r="F8" s="61"/>
      <c r="G8" s="61">
        <v>777311170</v>
      </c>
      <c r="H8" s="61"/>
      <c r="I8" s="68">
        <v>123561087</v>
      </c>
      <c r="K8" s="76">
        <v>53698</v>
      </c>
      <c r="L8" s="61"/>
      <c r="M8" s="61">
        <v>900872257</v>
      </c>
      <c r="N8" s="61"/>
      <c r="O8" s="61">
        <v>777311170</v>
      </c>
      <c r="P8" s="61"/>
      <c r="Q8" s="68">
        <v>123561087</v>
      </c>
    </row>
    <row r="9" spans="1:17" ht="21" x14ac:dyDescent="0.55000000000000004">
      <c r="A9" s="75" t="s">
        <v>56</v>
      </c>
      <c r="C9" s="76">
        <v>2000000</v>
      </c>
      <c r="D9" s="61"/>
      <c r="E9" s="61">
        <v>28609106510</v>
      </c>
      <c r="F9" s="61"/>
      <c r="G9" s="61">
        <v>22620972800</v>
      </c>
      <c r="H9" s="61"/>
      <c r="I9" s="68">
        <v>5988133710</v>
      </c>
      <c r="K9" s="76">
        <v>2000000</v>
      </c>
      <c r="L9" s="61"/>
      <c r="M9" s="61">
        <v>28609106510</v>
      </c>
      <c r="N9" s="61"/>
      <c r="O9" s="61">
        <v>22620972800</v>
      </c>
      <c r="P9" s="61"/>
      <c r="Q9" s="68">
        <v>5988133710</v>
      </c>
    </row>
    <row r="10" spans="1:17" ht="21" x14ac:dyDescent="0.55000000000000004">
      <c r="A10" s="75" t="s">
        <v>57</v>
      </c>
      <c r="C10" s="76">
        <v>2000000</v>
      </c>
      <c r="D10" s="61"/>
      <c r="E10" s="61">
        <v>8663580713</v>
      </c>
      <c r="F10" s="61"/>
      <c r="G10" s="61">
        <v>10936139303</v>
      </c>
      <c r="H10" s="61"/>
      <c r="I10" s="68">
        <v>-2272558590</v>
      </c>
      <c r="K10" s="76">
        <v>2000000</v>
      </c>
      <c r="L10" s="61"/>
      <c r="M10" s="61">
        <v>8663580713</v>
      </c>
      <c r="N10" s="61"/>
      <c r="O10" s="61">
        <v>10936139303</v>
      </c>
      <c r="P10" s="61"/>
      <c r="Q10" s="68">
        <v>-2272558590</v>
      </c>
    </row>
    <row r="11" spans="1:17" ht="21" x14ac:dyDescent="0.55000000000000004">
      <c r="A11" s="75" t="s">
        <v>47</v>
      </c>
      <c r="C11" s="76">
        <v>1100000</v>
      </c>
      <c r="D11" s="61"/>
      <c r="E11" s="61">
        <v>8017643820</v>
      </c>
      <c r="F11" s="61"/>
      <c r="G11" s="61">
        <v>5226548082</v>
      </c>
      <c r="H11" s="61"/>
      <c r="I11" s="68">
        <v>2791095738</v>
      </c>
      <c r="K11" s="76">
        <v>1100000</v>
      </c>
      <c r="L11" s="61"/>
      <c r="M11" s="61">
        <v>8017643820</v>
      </c>
      <c r="N11" s="61"/>
      <c r="O11" s="61">
        <v>5226548082</v>
      </c>
      <c r="P11" s="61"/>
      <c r="Q11" s="68">
        <v>2791095738</v>
      </c>
    </row>
    <row r="12" spans="1:17" ht="21" x14ac:dyDescent="0.55000000000000004">
      <c r="A12" s="75" t="s">
        <v>27</v>
      </c>
      <c r="C12" s="76">
        <v>442500</v>
      </c>
      <c r="D12" s="61"/>
      <c r="E12" s="61">
        <v>3184638092</v>
      </c>
      <c r="F12" s="61"/>
      <c r="G12" s="61">
        <v>1994559417</v>
      </c>
      <c r="H12" s="61"/>
      <c r="I12" s="68">
        <v>1190078675</v>
      </c>
      <c r="K12" s="76">
        <v>442500</v>
      </c>
      <c r="L12" s="61"/>
      <c r="M12" s="61">
        <v>3184638092</v>
      </c>
      <c r="N12" s="61"/>
      <c r="O12" s="61">
        <v>1994559417</v>
      </c>
      <c r="P12" s="61"/>
      <c r="Q12" s="68">
        <v>1190078675</v>
      </c>
    </row>
    <row r="13" spans="1:17" ht="21" x14ac:dyDescent="0.55000000000000004">
      <c r="A13" s="75" t="s">
        <v>160</v>
      </c>
      <c r="C13" s="76">
        <v>0</v>
      </c>
      <c r="D13" s="61"/>
      <c r="E13" s="61">
        <v>0</v>
      </c>
      <c r="F13" s="61"/>
      <c r="G13" s="61">
        <v>0</v>
      </c>
      <c r="H13" s="61"/>
      <c r="I13" s="68">
        <v>0</v>
      </c>
      <c r="K13" s="76">
        <v>700000</v>
      </c>
      <c r="L13" s="61"/>
      <c r="M13" s="61">
        <v>11062635578</v>
      </c>
      <c r="N13" s="61"/>
      <c r="O13" s="61">
        <v>9073688400</v>
      </c>
      <c r="P13" s="61"/>
      <c r="Q13" s="68">
        <v>1988947178</v>
      </c>
    </row>
    <row r="14" spans="1:17" ht="21" x14ac:dyDescent="0.55000000000000004">
      <c r="A14" s="75" t="s">
        <v>184</v>
      </c>
      <c r="C14" s="76">
        <v>0</v>
      </c>
      <c r="D14" s="61"/>
      <c r="E14" s="61">
        <v>0</v>
      </c>
      <c r="F14" s="61"/>
      <c r="G14" s="61">
        <v>0</v>
      </c>
      <c r="H14" s="61"/>
      <c r="I14" s="68">
        <v>0</v>
      </c>
      <c r="K14" s="76">
        <v>1429000</v>
      </c>
      <c r="L14" s="61"/>
      <c r="M14" s="61">
        <v>40591104645</v>
      </c>
      <c r="N14" s="61"/>
      <c r="O14" s="61">
        <v>24386572919</v>
      </c>
      <c r="P14" s="61"/>
      <c r="Q14" s="68">
        <v>16204531726</v>
      </c>
    </row>
    <row r="15" spans="1:17" ht="21" x14ac:dyDescent="0.55000000000000004">
      <c r="A15" s="75" t="s">
        <v>179</v>
      </c>
      <c r="C15" s="76">
        <v>0</v>
      </c>
      <c r="D15" s="61"/>
      <c r="E15" s="61">
        <v>0</v>
      </c>
      <c r="F15" s="61"/>
      <c r="G15" s="61">
        <v>0</v>
      </c>
      <c r="H15" s="61"/>
      <c r="I15" s="68">
        <v>0</v>
      </c>
      <c r="K15" s="76">
        <v>455000</v>
      </c>
      <c r="L15" s="61"/>
      <c r="M15" s="61">
        <v>26803978295</v>
      </c>
      <c r="N15" s="61"/>
      <c r="O15" s="61">
        <v>19139863225</v>
      </c>
      <c r="P15" s="61"/>
      <c r="Q15" s="68">
        <v>7664115070</v>
      </c>
    </row>
    <row r="16" spans="1:17" ht="21" x14ac:dyDescent="0.55000000000000004">
      <c r="A16" s="75" t="s">
        <v>185</v>
      </c>
      <c r="C16" s="76">
        <v>0</v>
      </c>
      <c r="D16" s="61"/>
      <c r="E16" s="61">
        <v>0</v>
      </c>
      <c r="F16" s="61"/>
      <c r="G16" s="61">
        <v>0</v>
      </c>
      <c r="H16" s="61"/>
      <c r="I16" s="68">
        <v>0</v>
      </c>
      <c r="K16" s="76">
        <v>600000</v>
      </c>
      <c r="L16" s="61"/>
      <c r="M16" s="61">
        <v>7041850231</v>
      </c>
      <c r="N16" s="61"/>
      <c r="O16" s="61">
        <v>4768420982</v>
      </c>
      <c r="P16" s="61"/>
      <c r="Q16" s="68">
        <v>2273429249</v>
      </c>
    </row>
    <row r="17" spans="1:17" ht="21" x14ac:dyDescent="0.55000000000000004">
      <c r="A17" s="75" t="s">
        <v>186</v>
      </c>
      <c r="C17" s="76">
        <v>0</v>
      </c>
      <c r="D17" s="61"/>
      <c r="E17" s="61">
        <v>0</v>
      </c>
      <c r="F17" s="61"/>
      <c r="G17" s="61">
        <v>0</v>
      </c>
      <c r="H17" s="61"/>
      <c r="I17" s="68">
        <v>0</v>
      </c>
      <c r="K17" s="76">
        <v>800000</v>
      </c>
      <c r="L17" s="61"/>
      <c r="M17" s="61">
        <v>9205111858</v>
      </c>
      <c r="N17" s="61"/>
      <c r="O17" s="61">
        <v>9948452400</v>
      </c>
      <c r="P17" s="61"/>
      <c r="Q17" s="68">
        <v>-743340542</v>
      </c>
    </row>
    <row r="18" spans="1:17" ht="21" x14ac:dyDescent="0.55000000000000004">
      <c r="A18" s="75" t="s">
        <v>187</v>
      </c>
      <c r="C18" s="76">
        <v>0</v>
      </c>
      <c r="D18" s="61"/>
      <c r="E18" s="61">
        <v>0</v>
      </c>
      <c r="F18" s="61"/>
      <c r="G18" s="61">
        <v>0</v>
      </c>
      <c r="H18" s="61"/>
      <c r="I18" s="68">
        <v>0</v>
      </c>
      <c r="K18" s="76">
        <v>1097878</v>
      </c>
      <c r="L18" s="61"/>
      <c r="M18" s="61">
        <v>10356870297</v>
      </c>
      <c r="N18" s="61"/>
      <c r="O18" s="61">
        <v>7547464007</v>
      </c>
      <c r="P18" s="61"/>
      <c r="Q18" s="68">
        <v>2809406290</v>
      </c>
    </row>
    <row r="19" spans="1:17" ht="21" x14ac:dyDescent="0.55000000000000004">
      <c r="A19" s="75" t="s">
        <v>188</v>
      </c>
      <c r="C19" s="76">
        <v>0</v>
      </c>
      <c r="D19" s="61"/>
      <c r="E19" s="61">
        <v>0</v>
      </c>
      <c r="F19" s="61"/>
      <c r="G19" s="61">
        <v>0</v>
      </c>
      <c r="H19" s="61"/>
      <c r="I19" s="68">
        <v>0</v>
      </c>
      <c r="K19" s="76">
        <v>300000</v>
      </c>
      <c r="L19" s="61"/>
      <c r="M19" s="61">
        <v>4278967185</v>
      </c>
      <c r="N19" s="61"/>
      <c r="O19" s="61">
        <v>4278967185</v>
      </c>
      <c r="P19" s="61"/>
      <c r="Q19" s="68">
        <v>0</v>
      </c>
    </row>
    <row r="20" spans="1:17" ht="21" x14ac:dyDescent="0.55000000000000004">
      <c r="A20" s="75" t="s">
        <v>189</v>
      </c>
      <c r="C20" s="76">
        <v>0</v>
      </c>
      <c r="D20" s="61"/>
      <c r="E20" s="61">
        <v>0</v>
      </c>
      <c r="F20" s="61"/>
      <c r="G20" s="61">
        <v>0</v>
      </c>
      <c r="H20" s="61"/>
      <c r="I20" s="68">
        <v>0</v>
      </c>
      <c r="K20" s="76">
        <v>1035828</v>
      </c>
      <c r="L20" s="61"/>
      <c r="M20" s="61">
        <v>8143973578</v>
      </c>
      <c r="N20" s="61"/>
      <c r="O20" s="61">
        <v>6756603906</v>
      </c>
      <c r="P20" s="61"/>
      <c r="Q20" s="68">
        <v>1387369672</v>
      </c>
    </row>
    <row r="21" spans="1:17" ht="21" x14ac:dyDescent="0.55000000000000004">
      <c r="A21" s="75" t="s">
        <v>70</v>
      </c>
      <c r="C21" s="76">
        <v>0</v>
      </c>
      <c r="D21" s="61"/>
      <c r="E21" s="61">
        <v>0</v>
      </c>
      <c r="F21" s="61"/>
      <c r="G21" s="61">
        <v>0</v>
      </c>
      <c r="H21" s="61"/>
      <c r="I21" s="68">
        <v>0</v>
      </c>
      <c r="K21" s="76">
        <v>300000</v>
      </c>
      <c r="L21" s="61"/>
      <c r="M21" s="61">
        <v>5069655015</v>
      </c>
      <c r="N21" s="61"/>
      <c r="O21" s="61">
        <v>4792315050</v>
      </c>
      <c r="P21" s="61"/>
      <c r="Q21" s="68">
        <v>277339965</v>
      </c>
    </row>
    <row r="22" spans="1:17" ht="21" x14ac:dyDescent="0.55000000000000004">
      <c r="A22" s="75" t="s">
        <v>190</v>
      </c>
      <c r="C22" s="76">
        <v>0</v>
      </c>
      <c r="D22" s="61"/>
      <c r="E22" s="61">
        <v>0</v>
      </c>
      <c r="F22" s="61"/>
      <c r="G22" s="61">
        <v>0</v>
      </c>
      <c r="H22" s="61"/>
      <c r="I22" s="68">
        <v>0</v>
      </c>
      <c r="K22" s="76">
        <v>8499969</v>
      </c>
      <c r="L22" s="61"/>
      <c r="M22" s="61">
        <v>22625540650</v>
      </c>
      <c r="N22" s="61"/>
      <c r="O22" s="61">
        <v>22625540650</v>
      </c>
      <c r="P22" s="61"/>
      <c r="Q22" s="68">
        <v>0</v>
      </c>
    </row>
    <row r="23" spans="1:17" ht="21" x14ac:dyDescent="0.55000000000000004">
      <c r="A23" s="75" t="s">
        <v>191</v>
      </c>
      <c r="C23" s="76">
        <v>0</v>
      </c>
      <c r="D23" s="61"/>
      <c r="E23" s="61">
        <v>0</v>
      </c>
      <c r="F23" s="61"/>
      <c r="G23" s="61">
        <v>0</v>
      </c>
      <c r="H23" s="61"/>
      <c r="I23" s="68">
        <v>0</v>
      </c>
      <c r="K23" s="76">
        <v>2000000</v>
      </c>
      <c r="L23" s="61"/>
      <c r="M23" s="61">
        <v>7918331525</v>
      </c>
      <c r="N23" s="61"/>
      <c r="O23" s="61">
        <v>9476359773</v>
      </c>
      <c r="P23" s="61"/>
      <c r="Q23" s="68">
        <v>-1558028248</v>
      </c>
    </row>
    <row r="24" spans="1:17" ht="21" x14ac:dyDescent="0.55000000000000004">
      <c r="A24" s="75" t="s">
        <v>192</v>
      </c>
      <c r="C24" s="76">
        <v>0</v>
      </c>
      <c r="D24" s="61"/>
      <c r="E24" s="61">
        <v>0</v>
      </c>
      <c r="F24" s="61"/>
      <c r="G24" s="61">
        <v>0</v>
      </c>
      <c r="H24" s="61"/>
      <c r="I24" s="68">
        <v>0</v>
      </c>
      <c r="K24" s="76">
        <v>2600000</v>
      </c>
      <c r="L24" s="61"/>
      <c r="M24" s="61">
        <v>6029095845</v>
      </c>
      <c r="N24" s="61"/>
      <c r="O24" s="61">
        <v>5220750600</v>
      </c>
      <c r="P24" s="61"/>
      <c r="Q24" s="68">
        <v>808345245</v>
      </c>
    </row>
    <row r="25" spans="1:17" ht="21" x14ac:dyDescent="0.55000000000000004">
      <c r="A25" s="75" t="s">
        <v>162</v>
      </c>
      <c r="C25" s="76">
        <v>0</v>
      </c>
      <c r="D25" s="61"/>
      <c r="E25" s="61">
        <v>0</v>
      </c>
      <c r="F25" s="61"/>
      <c r="G25" s="61">
        <v>0</v>
      </c>
      <c r="H25" s="61"/>
      <c r="I25" s="68">
        <v>0</v>
      </c>
      <c r="K25" s="76">
        <v>400000</v>
      </c>
      <c r="L25" s="61"/>
      <c r="M25" s="61">
        <v>2942388012</v>
      </c>
      <c r="N25" s="61"/>
      <c r="O25" s="61">
        <v>2310200772</v>
      </c>
      <c r="P25" s="61"/>
      <c r="Q25" s="68">
        <v>632187240</v>
      </c>
    </row>
    <row r="26" spans="1:17" ht="21" x14ac:dyDescent="0.55000000000000004">
      <c r="A26" s="75" t="s">
        <v>168</v>
      </c>
      <c r="C26" s="76">
        <v>0</v>
      </c>
      <c r="D26" s="61"/>
      <c r="E26" s="61">
        <v>0</v>
      </c>
      <c r="F26" s="61"/>
      <c r="G26" s="61">
        <v>0</v>
      </c>
      <c r="H26" s="61"/>
      <c r="I26" s="68">
        <v>0</v>
      </c>
      <c r="K26" s="76">
        <v>2200000</v>
      </c>
      <c r="L26" s="61"/>
      <c r="M26" s="61">
        <v>11393801388</v>
      </c>
      <c r="N26" s="61"/>
      <c r="O26" s="61">
        <v>8703055486</v>
      </c>
      <c r="P26" s="61"/>
      <c r="Q26" s="68">
        <v>2690745902</v>
      </c>
    </row>
    <row r="27" spans="1:17" ht="21" x14ac:dyDescent="0.55000000000000004">
      <c r="A27" s="75" t="s">
        <v>76</v>
      </c>
      <c r="C27" s="76">
        <v>0</v>
      </c>
      <c r="D27" s="61"/>
      <c r="E27" s="61">
        <v>0</v>
      </c>
      <c r="F27" s="61"/>
      <c r="G27" s="61">
        <v>0</v>
      </c>
      <c r="H27" s="61"/>
      <c r="I27" s="68">
        <v>0</v>
      </c>
      <c r="K27" s="76">
        <v>1615385</v>
      </c>
      <c r="L27" s="61"/>
      <c r="M27" s="61">
        <v>13067781516</v>
      </c>
      <c r="N27" s="61"/>
      <c r="O27" s="61">
        <v>6005448000</v>
      </c>
      <c r="P27" s="61"/>
      <c r="Q27" s="68">
        <v>7062333516</v>
      </c>
    </row>
    <row r="28" spans="1:17" ht="21" x14ac:dyDescent="0.55000000000000004">
      <c r="A28" s="75" t="s">
        <v>193</v>
      </c>
      <c r="C28" s="76">
        <v>0</v>
      </c>
      <c r="D28" s="61"/>
      <c r="E28" s="61">
        <v>0</v>
      </c>
      <c r="F28" s="61"/>
      <c r="G28" s="61">
        <v>0</v>
      </c>
      <c r="H28" s="61"/>
      <c r="I28" s="68">
        <v>0</v>
      </c>
      <c r="K28" s="76">
        <v>400000</v>
      </c>
      <c r="L28" s="61"/>
      <c r="M28" s="61">
        <v>7423158738</v>
      </c>
      <c r="N28" s="61"/>
      <c r="O28" s="61">
        <v>7029921600</v>
      </c>
      <c r="P28" s="61"/>
      <c r="Q28" s="68">
        <v>393237138</v>
      </c>
    </row>
    <row r="29" spans="1:17" ht="21" x14ac:dyDescent="0.55000000000000004">
      <c r="A29" s="75" t="s">
        <v>31</v>
      </c>
      <c r="C29" s="76">
        <v>0</v>
      </c>
      <c r="D29" s="61"/>
      <c r="E29" s="61">
        <v>0</v>
      </c>
      <c r="F29" s="61"/>
      <c r="G29" s="61">
        <v>0</v>
      </c>
      <c r="H29" s="61"/>
      <c r="I29" s="68">
        <v>0</v>
      </c>
      <c r="K29" s="76">
        <v>194092</v>
      </c>
      <c r="L29" s="61"/>
      <c r="M29" s="61">
        <v>1120463367</v>
      </c>
      <c r="N29" s="61"/>
      <c r="O29" s="61">
        <v>1304307489</v>
      </c>
      <c r="P29" s="61"/>
      <c r="Q29" s="68">
        <v>-183844122</v>
      </c>
    </row>
    <row r="30" spans="1:17" ht="21" x14ac:dyDescent="0.55000000000000004">
      <c r="A30" s="75" t="s">
        <v>45</v>
      </c>
      <c r="C30" s="76">
        <v>0</v>
      </c>
      <c r="D30" s="61"/>
      <c r="E30" s="61">
        <v>0</v>
      </c>
      <c r="F30" s="61"/>
      <c r="G30" s="61">
        <v>0</v>
      </c>
      <c r="H30" s="61"/>
      <c r="I30" s="68">
        <v>0</v>
      </c>
      <c r="K30" s="76">
        <v>2192083</v>
      </c>
      <c r="L30" s="61"/>
      <c r="M30" s="61">
        <v>9032082782</v>
      </c>
      <c r="N30" s="61"/>
      <c r="O30" s="61">
        <v>8298686367</v>
      </c>
      <c r="P30" s="61"/>
      <c r="Q30" s="68">
        <v>733396415</v>
      </c>
    </row>
    <row r="31" spans="1:17" ht="21" x14ac:dyDescent="0.55000000000000004">
      <c r="A31" s="75" t="s">
        <v>58</v>
      </c>
      <c r="C31" s="76">
        <v>0</v>
      </c>
      <c r="D31" s="61"/>
      <c r="E31" s="61">
        <v>0</v>
      </c>
      <c r="F31" s="61"/>
      <c r="G31" s="61">
        <v>0</v>
      </c>
      <c r="H31" s="61"/>
      <c r="I31" s="68">
        <v>0</v>
      </c>
      <c r="K31" s="76">
        <v>4000000</v>
      </c>
      <c r="L31" s="61"/>
      <c r="M31" s="61">
        <v>30598745736</v>
      </c>
      <c r="N31" s="61"/>
      <c r="O31" s="61">
        <v>26474016591</v>
      </c>
      <c r="P31" s="61"/>
      <c r="Q31" s="68">
        <v>4124729145</v>
      </c>
    </row>
    <row r="32" spans="1:17" ht="21" x14ac:dyDescent="0.55000000000000004">
      <c r="A32" s="75" t="s">
        <v>175</v>
      </c>
      <c r="C32" s="76">
        <v>0</v>
      </c>
      <c r="D32" s="61"/>
      <c r="E32" s="61">
        <v>0</v>
      </c>
      <c r="F32" s="61"/>
      <c r="G32" s="61">
        <v>0</v>
      </c>
      <c r="H32" s="61"/>
      <c r="I32" s="68">
        <v>0</v>
      </c>
      <c r="K32" s="76">
        <v>240000</v>
      </c>
      <c r="L32" s="61"/>
      <c r="M32" s="61">
        <v>6569025956</v>
      </c>
      <c r="N32" s="61"/>
      <c r="O32" s="61">
        <v>6644230200</v>
      </c>
      <c r="P32" s="61"/>
      <c r="Q32" s="68">
        <v>-75204244</v>
      </c>
    </row>
    <row r="33" spans="1:17" ht="21" x14ac:dyDescent="0.55000000000000004">
      <c r="A33" s="75" t="s">
        <v>194</v>
      </c>
      <c r="C33" s="76">
        <v>0</v>
      </c>
      <c r="D33" s="61"/>
      <c r="E33" s="61">
        <v>0</v>
      </c>
      <c r="F33" s="61"/>
      <c r="G33" s="61">
        <v>0</v>
      </c>
      <c r="H33" s="61"/>
      <c r="I33" s="68">
        <v>0</v>
      </c>
      <c r="K33" s="76">
        <v>109999</v>
      </c>
      <c r="L33" s="61"/>
      <c r="M33" s="61">
        <v>2516017116</v>
      </c>
      <c r="N33" s="61"/>
      <c r="O33" s="61">
        <v>1836987699</v>
      </c>
      <c r="P33" s="61"/>
      <c r="Q33" s="68">
        <v>679029417</v>
      </c>
    </row>
    <row r="34" spans="1:17" ht="21" x14ac:dyDescent="0.55000000000000004">
      <c r="A34" s="75" t="s">
        <v>78</v>
      </c>
      <c r="C34" s="76">
        <v>0</v>
      </c>
      <c r="D34" s="61"/>
      <c r="E34" s="61">
        <v>0</v>
      </c>
      <c r="F34" s="61"/>
      <c r="G34" s="61">
        <v>0</v>
      </c>
      <c r="H34" s="61"/>
      <c r="I34" s="68">
        <v>0</v>
      </c>
      <c r="K34" s="76">
        <v>3737191</v>
      </c>
      <c r="L34" s="61"/>
      <c r="M34" s="61">
        <v>15515802672</v>
      </c>
      <c r="N34" s="61"/>
      <c r="O34" s="61">
        <v>10294825749</v>
      </c>
      <c r="P34" s="61"/>
      <c r="Q34" s="68">
        <v>5220976923</v>
      </c>
    </row>
    <row r="35" spans="1:17" ht="21" x14ac:dyDescent="0.55000000000000004">
      <c r="A35" s="75" t="s">
        <v>195</v>
      </c>
      <c r="C35" s="76">
        <v>0</v>
      </c>
      <c r="D35" s="61"/>
      <c r="E35" s="61">
        <v>0</v>
      </c>
      <c r="F35" s="61"/>
      <c r="G35" s="61">
        <v>0</v>
      </c>
      <c r="H35" s="61"/>
      <c r="I35" s="68">
        <v>0</v>
      </c>
      <c r="K35" s="76">
        <v>30639</v>
      </c>
      <c r="L35" s="61"/>
      <c r="M35" s="61">
        <v>42669836</v>
      </c>
      <c r="N35" s="61"/>
      <c r="O35" s="61">
        <v>41646371</v>
      </c>
      <c r="P35" s="61"/>
      <c r="Q35" s="68">
        <v>1023465</v>
      </c>
    </row>
    <row r="36" spans="1:17" ht="21" x14ac:dyDescent="0.55000000000000004">
      <c r="A36" s="75" t="s">
        <v>172</v>
      </c>
      <c r="C36" s="76">
        <v>0</v>
      </c>
      <c r="D36" s="61"/>
      <c r="E36" s="61">
        <v>0</v>
      </c>
      <c r="F36" s="61"/>
      <c r="G36" s="61">
        <v>0</v>
      </c>
      <c r="H36" s="61"/>
      <c r="I36" s="68">
        <v>0</v>
      </c>
      <c r="K36" s="76">
        <v>3238328</v>
      </c>
      <c r="L36" s="61"/>
      <c r="M36" s="61">
        <v>9013505581</v>
      </c>
      <c r="N36" s="61"/>
      <c r="O36" s="61">
        <v>6273229440</v>
      </c>
      <c r="P36" s="61"/>
      <c r="Q36" s="68">
        <v>2740276141</v>
      </c>
    </row>
    <row r="37" spans="1:17" ht="21" x14ac:dyDescent="0.55000000000000004">
      <c r="A37" s="75" t="s">
        <v>196</v>
      </c>
      <c r="C37" s="76">
        <v>0</v>
      </c>
      <c r="D37" s="61"/>
      <c r="E37" s="61">
        <v>0</v>
      </c>
      <c r="F37" s="61"/>
      <c r="G37" s="61">
        <v>0</v>
      </c>
      <c r="H37" s="61"/>
      <c r="I37" s="68">
        <v>0</v>
      </c>
      <c r="K37" s="76">
        <v>1094419</v>
      </c>
      <c r="L37" s="61"/>
      <c r="M37" s="61">
        <v>3784636627</v>
      </c>
      <c r="N37" s="61"/>
      <c r="O37" s="61">
        <v>3778448685</v>
      </c>
      <c r="P37" s="61"/>
      <c r="Q37" s="68">
        <v>6187942</v>
      </c>
    </row>
    <row r="38" spans="1:17" ht="21" x14ac:dyDescent="0.55000000000000004">
      <c r="A38" s="75" t="s">
        <v>19</v>
      </c>
      <c r="C38" s="76">
        <v>0</v>
      </c>
      <c r="D38" s="61"/>
      <c r="E38" s="61">
        <v>0</v>
      </c>
      <c r="F38" s="61"/>
      <c r="G38" s="61">
        <v>0</v>
      </c>
      <c r="H38" s="61"/>
      <c r="I38" s="68">
        <v>0</v>
      </c>
      <c r="K38" s="76">
        <v>1437989</v>
      </c>
      <c r="L38" s="61"/>
      <c r="M38" s="61">
        <v>4984995316</v>
      </c>
      <c r="N38" s="61"/>
      <c r="O38" s="61">
        <v>4452816202</v>
      </c>
      <c r="P38" s="61"/>
      <c r="Q38" s="68">
        <v>532179114</v>
      </c>
    </row>
    <row r="39" spans="1:17" ht="21" x14ac:dyDescent="0.55000000000000004">
      <c r="A39" s="75" t="s">
        <v>15</v>
      </c>
      <c r="C39" s="76">
        <v>0</v>
      </c>
      <c r="D39" s="61"/>
      <c r="E39" s="61">
        <v>0</v>
      </c>
      <c r="F39" s="61"/>
      <c r="G39" s="61">
        <v>0</v>
      </c>
      <c r="H39" s="61"/>
      <c r="I39" s="68">
        <v>0</v>
      </c>
      <c r="K39" s="76">
        <v>3600000</v>
      </c>
      <c r="L39" s="61"/>
      <c r="M39" s="61">
        <v>14038769424</v>
      </c>
      <c r="N39" s="61"/>
      <c r="O39" s="61">
        <v>10816339012</v>
      </c>
      <c r="P39" s="61"/>
      <c r="Q39" s="68">
        <v>3222430412</v>
      </c>
    </row>
    <row r="40" spans="1:17" ht="21" x14ac:dyDescent="0.55000000000000004">
      <c r="A40" s="75" t="s">
        <v>43</v>
      </c>
      <c r="C40" s="76">
        <v>0</v>
      </c>
      <c r="D40" s="61"/>
      <c r="E40" s="61">
        <v>0</v>
      </c>
      <c r="F40" s="61"/>
      <c r="G40" s="61">
        <v>0</v>
      </c>
      <c r="H40" s="61"/>
      <c r="I40" s="68">
        <v>0</v>
      </c>
      <c r="K40" s="76">
        <v>1384043</v>
      </c>
      <c r="L40" s="61"/>
      <c r="M40" s="61">
        <v>14438502876</v>
      </c>
      <c r="N40" s="61"/>
      <c r="O40" s="61">
        <v>10813850441</v>
      </c>
      <c r="P40" s="61"/>
      <c r="Q40" s="68">
        <v>3624652435</v>
      </c>
    </row>
    <row r="41" spans="1:17" ht="21" x14ac:dyDescent="0.55000000000000004">
      <c r="A41" s="75" t="s">
        <v>197</v>
      </c>
      <c r="C41" s="76">
        <v>0</v>
      </c>
      <c r="D41" s="61"/>
      <c r="E41" s="61">
        <v>0</v>
      </c>
      <c r="F41" s="61"/>
      <c r="G41" s="61">
        <v>0</v>
      </c>
      <c r="H41" s="61"/>
      <c r="I41" s="68">
        <v>0</v>
      </c>
      <c r="K41" s="76">
        <v>788115</v>
      </c>
      <c r="L41" s="61"/>
      <c r="M41" s="61">
        <v>3868440657</v>
      </c>
      <c r="N41" s="61"/>
      <c r="O41" s="61">
        <v>2552096440</v>
      </c>
      <c r="P41" s="61"/>
      <c r="Q41" s="68">
        <v>1316344217</v>
      </c>
    </row>
    <row r="42" spans="1:17" ht="21" x14ac:dyDescent="0.55000000000000004">
      <c r="A42" s="75" t="s">
        <v>198</v>
      </c>
      <c r="C42" s="76">
        <v>0</v>
      </c>
      <c r="D42" s="61"/>
      <c r="E42" s="61">
        <v>0</v>
      </c>
      <c r="F42" s="61"/>
      <c r="G42" s="61">
        <v>0</v>
      </c>
      <c r="H42" s="61"/>
      <c r="I42" s="68">
        <v>0</v>
      </c>
      <c r="K42" s="76">
        <v>1</v>
      </c>
      <c r="L42" s="61"/>
      <c r="M42" s="61">
        <v>6150</v>
      </c>
      <c r="N42" s="61"/>
      <c r="O42" s="61">
        <v>5894</v>
      </c>
      <c r="P42" s="61"/>
      <c r="Q42" s="68">
        <v>256</v>
      </c>
    </row>
    <row r="43" spans="1:17" ht="21" x14ac:dyDescent="0.55000000000000004">
      <c r="A43" s="75" t="s">
        <v>199</v>
      </c>
      <c r="C43" s="76">
        <v>0</v>
      </c>
      <c r="D43" s="61"/>
      <c r="E43" s="61">
        <v>0</v>
      </c>
      <c r="F43" s="61"/>
      <c r="G43" s="61">
        <v>0</v>
      </c>
      <c r="H43" s="61"/>
      <c r="I43" s="68">
        <v>0</v>
      </c>
      <c r="K43" s="76">
        <v>200000</v>
      </c>
      <c r="L43" s="61"/>
      <c r="M43" s="61">
        <v>5468361251</v>
      </c>
      <c r="N43" s="61"/>
      <c r="O43" s="61">
        <v>3463141666</v>
      </c>
      <c r="P43" s="61"/>
      <c r="Q43" s="68">
        <v>2005219585</v>
      </c>
    </row>
    <row r="44" spans="1:17" ht="21" x14ac:dyDescent="0.55000000000000004">
      <c r="A44" s="75" t="s">
        <v>200</v>
      </c>
      <c r="C44" s="76">
        <v>0</v>
      </c>
      <c r="D44" s="61"/>
      <c r="E44" s="61">
        <v>0</v>
      </c>
      <c r="F44" s="61"/>
      <c r="G44" s="61">
        <v>0</v>
      </c>
      <c r="H44" s="61"/>
      <c r="I44" s="68">
        <v>0</v>
      </c>
      <c r="K44" s="76">
        <v>800000</v>
      </c>
      <c r="L44" s="61"/>
      <c r="M44" s="61">
        <v>7729732852</v>
      </c>
      <c r="N44" s="61"/>
      <c r="O44" s="61">
        <v>7157160000</v>
      </c>
      <c r="P44" s="61"/>
      <c r="Q44" s="68">
        <v>572572852</v>
      </c>
    </row>
    <row r="45" spans="1:17" ht="21" x14ac:dyDescent="0.55000000000000004">
      <c r="A45" s="75" t="s">
        <v>201</v>
      </c>
      <c r="C45" s="76">
        <v>0</v>
      </c>
      <c r="D45" s="61"/>
      <c r="E45" s="61">
        <v>0</v>
      </c>
      <c r="F45" s="61"/>
      <c r="G45" s="61">
        <v>0</v>
      </c>
      <c r="H45" s="61"/>
      <c r="I45" s="68">
        <v>0</v>
      </c>
      <c r="K45" s="76">
        <v>1596776</v>
      </c>
      <c r="L45" s="61"/>
      <c r="M45" s="61">
        <v>13879273937</v>
      </c>
      <c r="N45" s="61"/>
      <c r="O45" s="61">
        <v>12437583521</v>
      </c>
      <c r="P45" s="61"/>
      <c r="Q45" s="68">
        <v>1441690416</v>
      </c>
    </row>
    <row r="46" spans="1:17" ht="21" x14ac:dyDescent="0.55000000000000004">
      <c r="A46" s="75" t="s">
        <v>202</v>
      </c>
      <c r="C46" s="76">
        <v>0</v>
      </c>
      <c r="D46" s="61"/>
      <c r="E46" s="61">
        <v>0</v>
      </c>
      <c r="F46" s="61"/>
      <c r="G46" s="61">
        <v>0</v>
      </c>
      <c r="H46" s="61"/>
      <c r="I46" s="68">
        <v>0</v>
      </c>
      <c r="K46" s="76">
        <v>4800000</v>
      </c>
      <c r="L46" s="61"/>
      <c r="M46" s="61">
        <v>9518985089</v>
      </c>
      <c r="N46" s="61"/>
      <c r="O46" s="61">
        <v>8945107782</v>
      </c>
      <c r="P46" s="61"/>
      <c r="Q46" s="68">
        <v>573877307</v>
      </c>
    </row>
    <row r="47" spans="1:17" ht="21" x14ac:dyDescent="0.55000000000000004">
      <c r="A47" s="75" t="s">
        <v>203</v>
      </c>
      <c r="C47" s="76">
        <v>0</v>
      </c>
      <c r="D47" s="61"/>
      <c r="E47" s="61">
        <v>0</v>
      </c>
      <c r="F47" s="61"/>
      <c r="G47" s="61">
        <v>0</v>
      </c>
      <c r="H47" s="61"/>
      <c r="I47" s="68">
        <v>0</v>
      </c>
      <c r="K47" s="76">
        <v>300000</v>
      </c>
      <c r="L47" s="61"/>
      <c r="M47" s="61">
        <v>9199932818</v>
      </c>
      <c r="N47" s="61"/>
      <c r="O47" s="61">
        <v>5805266400</v>
      </c>
      <c r="P47" s="61"/>
      <c r="Q47" s="68">
        <v>3394666418</v>
      </c>
    </row>
    <row r="48" spans="1:17" ht="21" x14ac:dyDescent="0.55000000000000004">
      <c r="A48" s="75" t="s">
        <v>204</v>
      </c>
      <c r="C48" s="76">
        <v>0</v>
      </c>
      <c r="D48" s="61"/>
      <c r="E48" s="61">
        <v>0</v>
      </c>
      <c r="F48" s="61"/>
      <c r="G48" s="61">
        <v>0</v>
      </c>
      <c r="H48" s="61"/>
      <c r="I48" s="68">
        <v>0</v>
      </c>
      <c r="K48" s="76">
        <v>220000</v>
      </c>
      <c r="L48" s="61"/>
      <c r="M48" s="61">
        <v>24273633018</v>
      </c>
      <c r="N48" s="61"/>
      <c r="O48" s="61">
        <v>17275672069</v>
      </c>
      <c r="P48" s="61"/>
      <c r="Q48" s="68">
        <v>6997960949</v>
      </c>
    </row>
    <row r="49" spans="1:17" ht="21" x14ac:dyDescent="0.55000000000000004">
      <c r="A49" s="75" t="s">
        <v>17</v>
      </c>
      <c r="C49" s="76">
        <v>0</v>
      </c>
      <c r="D49" s="61"/>
      <c r="E49" s="61">
        <v>0</v>
      </c>
      <c r="F49" s="61"/>
      <c r="G49" s="61">
        <v>0</v>
      </c>
      <c r="H49" s="61"/>
      <c r="I49" s="68">
        <v>0</v>
      </c>
      <c r="K49" s="76">
        <v>3513347</v>
      </c>
      <c r="L49" s="61"/>
      <c r="M49" s="61">
        <v>9562861195</v>
      </c>
      <c r="N49" s="61"/>
      <c r="O49" s="61">
        <v>9226017548</v>
      </c>
      <c r="P49" s="61"/>
      <c r="Q49" s="68">
        <v>336843647</v>
      </c>
    </row>
    <row r="50" spans="1:17" ht="21" x14ac:dyDescent="0.55000000000000004">
      <c r="A50" s="75" t="s">
        <v>205</v>
      </c>
      <c r="C50" s="76">
        <v>0</v>
      </c>
      <c r="D50" s="61"/>
      <c r="E50" s="61">
        <v>0</v>
      </c>
      <c r="F50" s="61"/>
      <c r="G50" s="61">
        <v>0</v>
      </c>
      <c r="H50" s="61"/>
      <c r="I50" s="68">
        <v>0</v>
      </c>
      <c r="K50" s="76">
        <v>6000000</v>
      </c>
      <c r="L50" s="61"/>
      <c r="M50" s="61">
        <v>16615801262</v>
      </c>
      <c r="N50" s="61"/>
      <c r="O50" s="61">
        <v>12461304590</v>
      </c>
      <c r="P50" s="61"/>
      <c r="Q50" s="68">
        <v>4154496672</v>
      </c>
    </row>
    <row r="51" spans="1:17" ht="21" x14ac:dyDescent="0.55000000000000004">
      <c r="A51" s="75" t="s">
        <v>62</v>
      </c>
      <c r="C51" s="76">
        <v>0</v>
      </c>
      <c r="D51" s="61"/>
      <c r="E51" s="61">
        <v>0</v>
      </c>
      <c r="F51" s="61"/>
      <c r="G51" s="61">
        <v>0</v>
      </c>
      <c r="H51" s="61"/>
      <c r="I51" s="68">
        <v>0</v>
      </c>
      <c r="K51" s="76">
        <v>1000000</v>
      </c>
      <c r="L51" s="61"/>
      <c r="M51" s="61">
        <v>9331602719</v>
      </c>
      <c r="N51" s="61"/>
      <c r="O51" s="61">
        <v>8657563161</v>
      </c>
      <c r="P51" s="61"/>
      <c r="Q51" s="68">
        <v>674039558</v>
      </c>
    </row>
    <row r="52" spans="1:17" ht="21" x14ac:dyDescent="0.55000000000000004">
      <c r="A52" s="75" t="s">
        <v>206</v>
      </c>
      <c r="C52" s="76">
        <v>0</v>
      </c>
      <c r="D52" s="61"/>
      <c r="E52" s="61">
        <v>0</v>
      </c>
      <c r="F52" s="61"/>
      <c r="G52" s="61">
        <v>0</v>
      </c>
      <c r="H52" s="61"/>
      <c r="I52" s="68">
        <v>0</v>
      </c>
      <c r="K52" s="76">
        <v>647047</v>
      </c>
      <c r="L52" s="61"/>
      <c r="M52" s="61">
        <v>9461989113</v>
      </c>
      <c r="N52" s="61"/>
      <c r="O52" s="61">
        <v>12720369413</v>
      </c>
      <c r="P52" s="61"/>
      <c r="Q52" s="68">
        <v>-3258380300</v>
      </c>
    </row>
    <row r="53" spans="1:17" ht="21" x14ac:dyDescent="0.55000000000000004">
      <c r="A53" s="75" t="s">
        <v>158</v>
      </c>
      <c r="C53" s="76">
        <v>0</v>
      </c>
      <c r="D53" s="61"/>
      <c r="E53" s="61">
        <v>0</v>
      </c>
      <c r="F53" s="61"/>
      <c r="G53" s="61">
        <v>0</v>
      </c>
      <c r="H53" s="61"/>
      <c r="I53" s="68">
        <v>0</v>
      </c>
      <c r="K53" s="76">
        <v>1300000</v>
      </c>
      <c r="L53" s="61"/>
      <c r="M53" s="61">
        <v>8852015313</v>
      </c>
      <c r="N53" s="61"/>
      <c r="O53" s="61">
        <v>10813025073</v>
      </c>
      <c r="P53" s="61"/>
      <c r="Q53" s="68">
        <v>-1961009760</v>
      </c>
    </row>
    <row r="54" spans="1:17" ht="21" x14ac:dyDescent="0.55000000000000004">
      <c r="A54" s="75" t="s">
        <v>207</v>
      </c>
      <c r="C54" s="76">
        <v>0</v>
      </c>
      <c r="D54" s="61"/>
      <c r="E54" s="61">
        <v>0</v>
      </c>
      <c r="F54" s="61"/>
      <c r="G54" s="61">
        <v>0</v>
      </c>
      <c r="H54" s="61"/>
      <c r="I54" s="68">
        <v>0</v>
      </c>
      <c r="K54" s="76">
        <v>375000</v>
      </c>
      <c r="L54" s="61"/>
      <c r="M54" s="61">
        <v>9188749846</v>
      </c>
      <c r="N54" s="61"/>
      <c r="O54" s="61">
        <v>4328927100</v>
      </c>
      <c r="P54" s="61"/>
      <c r="Q54" s="68">
        <v>4859822746</v>
      </c>
    </row>
    <row r="55" spans="1:17" ht="21" x14ac:dyDescent="0.55000000000000004">
      <c r="A55" s="75" t="s">
        <v>99</v>
      </c>
      <c r="C55" s="76">
        <v>200</v>
      </c>
      <c r="D55" s="61"/>
      <c r="E55" s="61">
        <v>167101710</v>
      </c>
      <c r="F55" s="61"/>
      <c r="G55" s="61">
        <v>167024264</v>
      </c>
      <c r="H55" s="61"/>
      <c r="I55" s="68">
        <v>77446</v>
      </c>
      <c r="K55" s="76">
        <v>200</v>
      </c>
      <c r="L55" s="61"/>
      <c r="M55" s="61">
        <v>167101710</v>
      </c>
      <c r="N55" s="61"/>
      <c r="O55" s="61">
        <v>167024264</v>
      </c>
      <c r="P55" s="61"/>
      <c r="Q55" s="68">
        <v>77446</v>
      </c>
    </row>
    <row r="56" spans="1:17" ht="21" x14ac:dyDescent="0.55000000000000004">
      <c r="A56" s="75" t="s">
        <v>105</v>
      </c>
      <c r="C56" s="76">
        <v>10000</v>
      </c>
      <c r="D56" s="61"/>
      <c r="E56" s="61">
        <v>8728417688</v>
      </c>
      <c r="F56" s="61"/>
      <c r="G56" s="61">
        <v>8681573250</v>
      </c>
      <c r="H56" s="61"/>
      <c r="I56" s="68">
        <v>46844438</v>
      </c>
      <c r="K56" s="76">
        <v>10000</v>
      </c>
      <c r="L56" s="61"/>
      <c r="M56" s="61">
        <v>8728417688</v>
      </c>
      <c r="N56" s="61"/>
      <c r="O56" s="61">
        <v>8681573250</v>
      </c>
      <c r="P56" s="61"/>
      <c r="Q56" s="68">
        <v>46844438</v>
      </c>
    </row>
    <row r="57" spans="1:17" ht="21" x14ac:dyDescent="0.55000000000000004">
      <c r="A57" s="75" t="s">
        <v>92</v>
      </c>
      <c r="C57" s="76">
        <v>10100</v>
      </c>
      <c r="D57" s="61"/>
      <c r="E57" s="61">
        <v>6815851410</v>
      </c>
      <c r="F57" s="61"/>
      <c r="G57" s="61">
        <v>6511990349</v>
      </c>
      <c r="H57" s="61"/>
      <c r="I57" s="68">
        <v>303861061</v>
      </c>
      <c r="K57" s="76">
        <v>25000</v>
      </c>
      <c r="L57" s="61"/>
      <c r="M57" s="61">
        <v>16714069034</v>
      </c>
      <c r="N57" s="61"/>
      <c r="O57" s="61">
        <v>16118787993</v>
      </c>
      <c r="P57" s="61"/>
      <c r="Q57" s="68">
        <v>595281041</v>
      </c>
    </row>
    <row r="58" spans="1:17" ht="21" x14ac:dyDescent="0.55000000000000004">
      <c r="A58" s="75" t="s">
        <v>96</v>
      </c>
      <c r="C58" s="76">
        <v>15600</v>
      </c>
      <c r="D58" s="61"/>
      <c r="E58" s="61">
        <v>10150639864</v>
      </c>
      <c r="F58" s="61"/>
      <c r="G58" s="61">
        <v>9841244828</v>
      </c>
      <c r="H58" s="61"/>
      <c r="I58" s="68">
        <v>309395036</v>
      </c>
      <c r="K58" s="76">
        <v>121500</v>
      </c>
      <c r="L58" s="61"/>
      <c r="M58" s="61">
        <v>75758663266</v>
      </c>
      <c r="N58" s="61"/>
      <c r="O58" s="61">
        <v>73366255219</v>
      </c>
      <c r="P58" s="61"/>
      <c r="Q58" s="68">
        <v>2392408047</v>
      </c>
    </row>
    <row r="59" spans="1:17" ht="21" x14ac:dyDescent="0.55000000000000004">
      <c r="A59" s="75" t="s">
        <v>208</v>
      </c>
      <c r="C59" s="76">
        <v>0</v>
      </c>
      <c r="D59" s="61"/>
      <c r="E59" s="61">
        <v>0</v>
      </c>
      <c r="F59" s="61"/>
      <c r="G59" s="61">
        <v>0</v>
      </c>
      <c r="H59" s="61"/>
      <c r="I59" s="68">
        <v>0</v>
      </c>
      <c r="K59" s="76">
        <v>26200</v>
      </c>
      <c r="L59" s="61"/>
      <c r="M59" s="61">
        <v>16635838241</v>
      </c>
      <c r="N59" s="61"/>
      <c r="O59" s="61">
        <v>16633984543</v>
      </c>
      <c r="P59" s="61"/>
      <c r="Q59" s="68">
        <v>1853698</v>
      </c>
    </row>
    <row r="60" spans="1:17" ht="21" x14ac:dyDescent="0.55000000000000004">
      <c r="A60" s="75" t="s">
        <v>209</v>
      </c>
      <c r="C60" s="76">
        <v>0</v>
      </c>
      <c r="D60" s="61"/>
      <c r="E60" s="61">
        <v>0</v>
      </c>
      <c r="F60" s="61"/>
      <c r="G60" s="61">
        <v>0</v>
      </c>
      <c r="H60" s="61"/>
      <c r="I60" s="68">
        <v>0</v>
      </c>
      <c r="K60" s="76">
        <v>11000</v>
      </c>
      <c r="L60" s="61"/>
      <c r="M60" s="61">
        <v>8225014950</v>
      </c>
      <c r="N60" s="61"/>
      <c r="O60" s="61">
        <v>7638684259</v>
      </c>
      <c r="P60" s="61"/>
      <c r="Q60" s="68">
        <v>586330691</v>
      </c>
    </row>
    <row r="61" spans="1:17" ht="21" x14ac:dyDescent="0.55000000000000004">
      <c r="A61" s="75" t="s">
        <v>210</v>
      </c>
      <c r="C61" s="76">
        <v>0</v>
      </c>
      <c r="D61" s="61"/>
      <c r="E61" s="61">
        <v>0</v>
      </c>
      <c r="F61" s="61"/>
      <c r="G61" s="61">
        <v>0</v>
      </c>
      <c r="H61" s="61"/>
      <c r="I61" s="68">
        <v>0</v>
      </c>
      <c r="K61" s="76">
        <v>11900</v>
      </c>
      <c r="L61" s="61"/>
      <c r="M61" s="61">
        <v>8352075915</v>
      </c>
      <c r="N61" s="61"/>
      <c r="O61" s="61">
        <v>8248194713</v>
      </c>
      <c r="P61" s="61"/>
      <c r="Q61" s="68">
        <v>103881202</v>
      </c>
    </row>
    <row r="62" spans="1:17" ht="21" x14ac:dyDescent="0.55000000000000004">
      <c r="A62" s="75" t="s">
        <v>211</v>
      </c>
      <c r="C62" s="76">
        <v>0</v>
      </c>
      <c r="D62" s="61"/>
      <c r="E62" s="61">
        <v>0</v>
      </c>
      <c r="F62" s="61"/>
      <c r="G62" s="61">
        <v>0</v>
      </c>
      <c r="H62" s="61"/>
      <c r="I62" s="68">
        <v>0</v>
      </c>
      <c r="K62" s="76">
        <v>14800</v>
      </c>
      <c r="L62" s="61"/>
      <c r="M62" s="61">
        <v>9339744868</v>
      </c>
      <c r="N62" s="61"/>
      <c r="O62" s="61">
        <v>9212623478</v>
      </c>
      <c r="P62" s="61"/>
      <c r="Q62" s="68">
        <v>127121390</v>
      </c>
    </row>
    <row r="63" spans="1:17" ht="21" x14ac:dyDescent="0.55000000000000004">
      <c r="A63" s="75" t="s">
        <v>212</v>
      </c>
      <c r="C63" s="76">
        <v>0</v>
      </c>
      <c r="D63" s="61"/>
      <c r="E63" s="61">
        <v>0</v>
      </c>
      <c r="F63" s="61"/>
      <c r="G63" s="61">
        <v>0</v>
      </c>
      <c r="H63" s="61"/>
      <c r="I63" s="68">
        <v>0</v>
      </c>
      <c r="K63" s="76">
        <v>5000</v>
      </c>
      <c r="L63" s="61"/>
      <c r="M63" s="61">
        <v>3100937857</v>
      </c>
      <c r="N63" s="61"/>
      <c r="O63" s="61">
        <v>2979489933</v>
      </c>
      <c r="P63" s="61"/>
      <c r="Q63" s="68">
        <v>121447924</v>
      </c>
    </row>
    <row r="64" spans="1:17" ht="21.75" thickBot="1" x14ac:dyDescent="0.6">
      <c r="A64" s="77" t="s">
        <v>213</v>
      </c>
      <c r="C64" s="78">
        <v>0</v>
      </c>
      <c r="D64" s="79"/>
      <c r="E64" s="79">
        <v>0</v>
      </c>
      <c r="F64" s="79"/>
      <c r="G64" s="79">
        <v>0</v>
      </c>
      <c r="H64" s="79"/>
      <c r="I64" s="73">
        <v>0</v>
      </c>
      <c r="K64" s="78">
        <v>22000</v>
      </c>
      <c r="L64" s="79"/>
      <c r="M64" s="79">
        <v>12004498797</v>
      </c>
      <c r="N64" s="79"/>
      <c r="O64" s="79">
        <v>11926161225</v>
      </c>
      <c r="P64" s="79"/>
      <c r="Q64" s="73">
        <v>78337572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2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31" bestFit="1" customWidth="1"/>
    <col min="2" max="2" width="1.85546875" style="31" customWidth="1"/>
    <col min="3" max="3" width="22.85546875" style="31" bestFit="1" customWidth="1"/>
    <col min="4" max="4" width="1" style="31" customWidth="1"/>
    <col min="5" max="5" width="22.5703125" style="31" bestFit="1" customWidth="1"/>
    <col min="6" max="6" width="1" style="31" customWidth="1"/>
    <col min="7" max="7" width="20.140625" style="31" bestFit="1" customWidth="1"/>
    <col min="8" max="8" width="1" style="31" customWidth="1"/>
    <col min="9" max="9" width="22" style="31" bestFit="1" customWidth="1"/>
    <col min="10" max="10" width="1" style="31" customWidth="1"/>
    <col min="11" max="11" width="27.28515625" style="31" bestFit="1" customWidth="1"/>
    <col min="12" max="12" width="1.42578125" style="31" customWidth="1"/>
    <col min="13" max="13" width="22.85546875" style="31" bestFit="1" customWidth="1"/>
    <col min="14" max="14" width="1" style="31" customWidth="1"/>
    <col min="15" max="15" width="22.5703125" style="31" bestFit="1" customWidth="1"/>
    <col min="16" max="16" width="1" style="31" customWidth="1"/>
    <col min="17" max="17" width="20.140625" style="31" bestFit="1" customWidth="1"/>
    <col min="18" max="18" width="1" style="31" customWidth="1"/>
    <col min="19" max="19" width="22" style="31" bestFit="1" customWidth="1"/>
    <col min="20" max="20" width="1" style="31" customWidth="1"/>
    <col min="21" max="21" width="27.28515625" style="31" bestFit="1" customWidth="1"/>
    <col min="22" max="22" width="1" style="31" customWidth="1"/>
    <col min="23" max="23" width="9.140625" style="31" customWidth="1"/>
    <col min="24" max="16384" width="9.140625" style="31"/>
  </cols>
  <sheetData>
    <row r="2" spans="1:21" ht="30" x14ac:dyDescent="0.45">
      <c r="A2" s="105" t="s">
        <v>0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ht="30" x14ac:dyDescent="0.45">
      <c r="A3" s="105" t="s">
        <v>141</v>
      </c>
      <c r="B3" s="105"/>
      <c r="C3" s="105"/>
      <c r="D3" s="105" t="s">
        <v>141</v>
      </c>
      <c r="E3" s="105" t="s">
        <v>141</v>
      </c>
      <c r="F3" s="105" t="s">
        <v>141</v>
      </c>
      <c r="G3" s="105" t="s">
        <v>141</v>
      </c>
      <c r="H3" s="105" t="s">
        <v>141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 ht="30" x14ac:dyDescent="0.45">
      <c r="A4" s="105" t="str">
        <f>'درآمد ناشی از فروش'!A4:Q4</f>
        <v>برای ماه منتهی به 1402/09/30</v>
      </c>
      <c r="B4" s="105"/>
      <c r="C4" s="105"/>
      <c r="D4" s="105" t="s">
        <v>323</v>
      </c>
      <c r="E4" s="105" t="s">
        <v>323</v>
      </c>
      <c r="F4" s="105" t="s">
        <v>323</v>
      </c>
      <c r="G4" s="105" t="s">
        <v>323</v>
      </c>
      <c r="H4" s="105" t="s">
        <v>323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ht="19.5" thickBot="1" x14ac:dyDescent="0.5"/>
    <row r="6" spans="1:21" ht="30" x14ac:dyDescent="0.45">
      <c r="A6" s="108" t="s">
        <v>3</v>
      </c>
      <c r="C6" s="116" t="s">
        <v>143</v>
      </c>
      <c r="D6" s="117" t="s">
        <v>143</v>
      </c>
      <c r="E6" s="117" t="s">
        <v>143</v>
      </c>
      <c r="F6" s="117" t="s">
        <v>143</v>
      </c>
      <c r="G6" s="117" t="s">
        <v>143</v>
      </c>
      <c r="H6" s="117" t="s">
        <v>143</v>
      </c>
      <c r="I6" s="117" t="s">
        <v>143</v>
      </c>
      <c r="J6" s="117" t="s">
        <v>143</v>
      </c>
      <c r="K6" s="118" t="s">
        <v>143</v>
      </c>
      <c r="L6" s="80"/>
      <c r="M6" s="116" t="s">
        <v>144</v>
      </c>
      <c r="N6" s="117" t="s">
        <v>144</v>
      </c>
      <c r="O6" s="117" t="s">
        <v>144</v>
      </c>
      <c r="P6" s="117" t="s">
        <v>144</v>
      </c>
      <c r="Q6" s="117" t="s">
        <v>144</v>
      </c>
      <c r="R6" s="117" t="s">
        <v>144</v>
      </c>
      <c r="S6" s="117" t="s">
        <v>144</v>
      </c>
      <c r="T6" s="117" t="s">
        <v>144</v>
      </c>
      <c r="U6" s="118" t="s">
        <v>144</v>
      </c>
    </row>
    <row r="7" spans="1:21" ht="30" x14ac:dyDescent="0.45">
      <c r="A7" s="109" t="s">
        <v>3</v>
      </c>
      <c r="C7" s="81" t="s">
        <v>214</v>
      </c>
      <c r="D7" s="82"/>
      <c r="E7" s="83" t="s">
        <v>215</v>
      </c>
      <c r="F7" s="82"/>
      <c r="G7" s="83" t="s">
        <v>216</v>
      </c>
      <c r="H7" s="82"/>
      <c r="I7" s="83" t="s">
        <v>127</v>
      </c>
      <c r="J7" s="82"/>
      <c r="K7" s="84" t="s">
        <v>217</v>
      </c>
      <c r="L7" s="80"/>
      <c r="M7" s="81" t="s">
        <v>214</v>
      </c>
      <c r="N7" s="82"/>
      <c r="O7" s="83" t="s">
        <v>215</v>
      </c>
      <c r="P7" s="82"/>
      <c r="Q7" s="83" t="s">
        <v>216</v>
      </c>
      <c r="R7" s="82"/>
      <c r="S7" s="83" t="s">
        <v>127</v>
      </c>
      <c r="T7" s="82"/>
      <c r="U7" s="84" t="s">
        <v>217</v>
      </c>
    </row>
    <row r="8" spans="1:21" ht="21" x14ac:dyDescent="0.55000000000000004">
      <c r="A8" s="19" t="s">
        <v>33</v>
      </c>
      <c r="C8" s="85">
        <v>0</v>
      </c>
      <c r="D8" s="82"/>
      <c r="E8" s="86">
        <v>0</v>
      </c>
      <c r="F8" s="82"/>
      <c r="G8" s="86">
        <v>123561087</v>
      </c>
      <c r="H8" s="82"/>
      <c r="I8" s="86">
        <v>123561087</v>
      </c>
      <c r="J8" s="82"/>
      <c r="K8" s="68" t="s">
        <v>218</v>
      </c>
      <c r="L8" s="80"/>
      <c r="M8" s="85">
        <v>0</v>
      </c>
      <c r="N8" s="82"/>
      <c r="O8" s="86">
        <v>0</v>
      </c>
      <c r="P8" s="82"/>
      <c r="Q8" s="86">
        <v>123561087</v>
      </c>
      <c r="R8" s="86"/>
      <c r="S8" s="86">
        <v>123561087</v>
      </c>
      <c r="T8" s="86"/>
      <c r="U8" s="68" t="s">
        <v>219</v>
      </c>
    </row>
    <row r="9" spans="1:21" ht="21" x14ac:dyDescent="0.55000000000000004">
      <c r="A9" s="19" t="s">
        <v>56</v>
      </c>
      <c r="C9" s="85">
        <v>0</v>
      </c>
      <c r="D9" s="82"/>
      <c r="E9" s="86">
        <v>0</v>
      </c>
      <c r="F9" s="82"/>
      <c r="G9" s="86">
        <v>5988133710</v>
      </c>
      <c r="H9" s="82"/>
      <c r="I9" s="86">
        <v>5988133710</v>
      </c>
      <c r="J9" s="82"/>
      <c r="K9" s="68" t="s">
        <v>220</v>
      </c>
      <c r="L9" s="80"/>
      <c r="M9" s="85">
        <v>0</v>
      </c>
      <c r="N9" s="82"/>
      <c r="O9" s="86">
        <v>0</v>
      </c>
      <c r="P9" s="82"/>
      <c r="Q9" s="86">
        <v>5988133710</v>
      </c>
      <c r="R9" s="86"/>
      <c r="S9" s="86">
        <v>5988133710</v>
      </c>
      <c r="T9" s="86"/>
      <c r="U9" s="68" t="s">
        <v>61</v>
      </c>
    </row>
    <row r="10" spans="1:21" ht="21" x14ac:dyDescent="0.55000000000000004">
      <c r="A10" s="19" t="s">
        <v>57</v>
      </c>
      <c r="C10" s="85">
        <v>0</v>
      </c>
      <c r="D10" s="82"/>
      <c r="E10" s="86">
        <v>0</v>
      </c>
      <c r="F10" s="82"/>
      <c r="G10" s="86">
        <v>-2272558590</v>
      </c>
      <c r="H10" s="82"/>
      <c r="I10" s="86">
        <v>-2272558590</v>
      </c>
      <c r="J10" s="82"/>
      <c r="K10" s="68" t="s">
        <v>221</v>
      </c>
      <c r="L10" s="80"/>
      <c r="M10" s="85">
        <v>1130000000</v>
      </c>
      <c r="N10" s="82"/>
      <c r="O10" s="86">
        <v>0</v>
      </c>
      <c r="P10" s="82"/>
      <c r="Q10" s="86">
        <v>-2272558590</v>
      </c>
      <c r="R10" s="86"/>
      <c r="S10" s="86">
        <v>-1142558590</v>
      </c>
      <c r="T10" s="86"/>
      <c r="U10" s="68" t="s">
        <v>222</v>
      </c>
    </row>
    <row r="11" spans="1:21" ht="21" x14ac:dyDescent="0.55000000000000004">
      <c r="A11" s="19" t="s">
        <v>47</v>
      </c>
      <c r="C11" s="85">
        <v>0</v>
      </c>
      <c r="D11" s="82"/>
      <c r="E11" s="86">
        <v>-6231881868</v>
      </c>
      <c r="F11" s="82"/>
      <c r="G11" s="86">
        <v>2791095738</v>
      </c>
      <c r="H11" s="82"/>
      <c r="I11" s="86">
        <v>-3440786130</v>
      </c>
      <c r="J11" s="82"/>
      <c r="K11" s="68" t="s">
        <v>223</v>
      </c>
      <c r="L11" s="80"/>
      <c r="M11" s="85">
        <v>0</v>
      </c>
      <c r="N11" s="82"/>
      <c r="O11" s="86">
        <v>12143534765</v>
      </c>
      <c r="P11" s="82"/>
      <c r="Q11" s="86">
        <v>2791095738</v>
      </c>
      <c r="R11" s="86"/>
      <c r="S11" s="86">
        <v>14934630503</v>
      </c>
      <c r="T11" s="86"/>
      <c r="U11" s="68" t="s">
        <v>224</v>
      </c>
    </row>
    <row r="12" spans="1:21" ht="21" x14ac:dyDescent="0.55000000000000004">
      <c r="A12" s="19" t="s">
        <v>27</v>
      </c>
      <c r="C12" s="85">
        <v>0</v>
      </c>
      <c r="D12" s="82"/>
      <c r="E12" s="86">
        <v>19421755492</v>
      </c>
      <c r="F12" s="82"/>
      <c r="G12" s="86">
        <v>1190078675</v>
      </c>
      <c r="H12" s="82"/>
      <c r="I12" s="86">
        <v>20611834167</v>
      </c>
      <c r="J12" s="82"/>
      <c r="K12" s="68" t="s">
        <v>225</v>
      </c>
      <c r="L12" s="80"/>
      <c r="M12" s="85">
        <v>0</v>
      </c>
      <c r="N12" s="82"/>
      <c r="O12" s="86">
        <v>21502802983</v>
      </c>
      <c r="P12" s="82"/>
      <c r="Q12" s="86">
        <v>1190078675</v>
      </c>
      <c r="R12" s="86"/>
      <c r="S12" s="86">
        <v>22692881658</v>
      </c>
      <c r="T12" s="86"/>
      <c r="U12" s="68" t="s">
        <v>226</v>
      </c>
    </row>
    <row r="13" spans="1:21" ht="21" x14ac:dyDescent="0.55000000000000004">
      <c r="A13" s="19" t="s">
        <v>160</v>
      </c>
      <c r="C13" s="85">
        <v>0</v>
      </c>
      <c r="D13" s="82"/>
      <c r="E13" s="86">
        <v>0</v>
      </c>
      <c r="F13" s="82"/>
      <c r="G13" s="86">
        <v>0</v>
      </c>
      <c r="H13" s="82"/>
      <c r="I13" s="86">
        <v>0</v>
      </c>
      <c r="J13" s="82"/>
      <c r="K13" s="68" t="s">
        <v>34</v>
      </c>
      <c r="L13" s="80"/>
      <c r="M13" s="85">
        <v>1645000000</v>
      </c>
      <c r="N13" s="82"/>
      <c r="O13" s="86">
        <v>0</v>
      </c>
      <c r="P13" s="82"/>
      <c r="Q13" s="86">
        <v>1988947178</v>
      </c>
      <c r="R13" s="86"/>
      <c r="S13" s="86">
        <v>3633947178</v>
      </c>
      <c r="T13" s="86"/>
      <c r="U13" s="68" t="s">
        <v>36</v>
      </c>
    </row>
    <row r="14" spans="1:21" ht="21" x14ac:dyDescent="0.55000000000000004">
      <c r="A14" s="19" t="s">
        <v>184</v>
      </c>
      <c r="C14" s="85">
        <v>0</v>
      </c>
      <c r="D14" s="82"/>
      <c r="E14" s="86">
        <v>0</v>
      </c>
      <c r="F14" s="82"/>
      <c r="G14" s="86">
        <v>0</v>
      </c>
      <c r="H14" s="82"/>
      <c r="I14" s="86">
        <v>0</v>
      </c>
      <c r="J14" s="82"/>
      <c r="K14" s="68" t="s">
        <v>34</v>
      </c>
      <c r="L14" s="80"/>
      <c r="M14" s="85">
        <v>0</v>
      </c>
      <c r="N14" s="82"/>
      <c r="O14" s="86">
        <v>0</v>
      </c>
      <c r="P14" s="82"/>
      <c r="Q14" s="86">
        <v>16204531726</v>
      </c>
      <c r="R14" s="86"/>
      <c r="S14" s="86">
        <v>16204531726</v>
      </c>
      <c r="T14" s="86"/>
      <c r="U14" s="68" t="s">
        <v>227</v>
      </c>
    </row>
    <row r="15" spans="1:21" ht="21" x14ac:dyDescent="0.55000000000000004">
      <c r="A15" s="19" t="s">
        <v>179</v>
      </c>
      <c r="C15" s="85">
        <v>0</v>
      </c>
      <c r="D15" s="82"/>
      <c r="E15" s="86">
        <v>0</v>
      </c>
      <c r="F15" s="82"/>
      <c r="G15" s="86">
        <v>0</v>
      </c>
      <c r="H15" s="82"/>
      <c r="I15" s="86">
        <v>0</v>
      </c>
      <c r="J15" s="82"/>
      <c r="K15" s="68" t="s">
        <v>34</v>
      </c>
      <c r="L15" s="80"/>
      <c r="M15" s="85">
        <v>455000000</v>
      </c>
      <c r="N15" s="82"/>
      <c r="O15" s="86">
        <v>0</v>
      </c>
      <c r="P15" s="82"/>
      <c r="Q15" s="86">
        <v>7664115070</v>
      </c>
      <c r="R15" s="86"/>
      <c r="S15" s="86">
        <v>8119115070</v>
      </c>
      <c r="T15" s="86"/>
      <c r="U15" s="68" t="s">
        <v>228</v>
      </c>
    </row>
    <row r="16" spans="1:21" ht="21" x14ac:dyDescent="0.55000000000000004">
      <c r="A16" s="19" t="s">
        <v>185</v>
      </c>
      <c r="C16" s="85">
        <v>0</v>
      </c>
      <c r="D16" s="82"/>
      <c r="E16" s="86">
        <v>0</v>
      </c>
      <c r="F16" s="82"/>
      <c r="G16" s="86">
        <v>0</v>
      </c>
      <c r="H16" s="82"/>
      <c r="I16" s="86">
        <v>0</v>
      </c>
      <c r="J16" s="82"/>
      <c r="K16" s="68" t="s">
        <v>34</v>
      </c>
      <c r="L16" s="80"/>
      <c r="M16" s="85">
        <v>0</v>
      </c>
      <c r="N16" s="82"/>
      <c r="O16" s="86">
        <v>0</v>
      </c>
      <c r="P16" s="82"/>
      <c r="Q16" s="86">
        <v>2273429249</v>
      </c>
      <c r="R16" s="86"/>
      <c r="S16" s="86">
        <v>2273429249</v>
      </c>
      <c r="T16" s="86"/>
      <c r="U16" s="68" t="s">
        <v>18</v>
      </c>
    </row>
    <row r="17" spans="1:21" ht="21" x14ac:dyDescent="0.55000000000000004">
      <c r="A17" s="19" t="s">
        <v>186</v>
      </c>
      <c r="C17" s="85">
        <v>0</v>
      </c>
      <c r="D17" s="82"/>
      <c r="E17" s="86">
        <v>0</v>
      </c>
      <c r="F17" s="82"/>
      <c r="G17" s="86">
        <v>0</v>
      </c>
      <c r="H17" s="82"/>
      <c r="I17" s="86">
        <v>0</v>
      </c>
      <c r="J17" s="82"/>
      <c r="K17" s="68" t="s">
        <v>34</v>
      </c>
      <c r="L17" s="80"/>
      <c r="M17" s="85">
        <v>0</v>
      </c>
      <c r="N17" s="82"/>
      <c r="O17" s="86">
        <v>0</v>
      </c>
      <c r="P17" s="82"/>
      <c r="Q17" s="86">
        <v>-743340542</v>
      </c>
      <c r="R17" s="86"/>
      <c r="S17" s="86">
        <v>-743340542</v>
      </c>
      <c r="T17" s="86"/>
      <c r="U17" s="68" t="s">
        <v>229</v>
      </c>
    </row>
    <row r="18" spans="1:21" ht="21" x14ac:dyDescent="0.55000000000000004">
      <c r="A18" s="19" t="s">
        <v>187</v>
      </c>
      <c r="C18" s="85">
        <v>0</v>
      </c>
      <c r="D18" s="82"/>
      <c r="E18" s="86">
        <v>0</v>
      </c>
      <c r="F18" s="82"/>
      <c r="G18" s="86">
        <v>0</v>
      </c>
      <c r="H18" s="82"/>
      <c r="I18" s="86">
        <v>0</v>
      </c>
      <c r="J18" s="82"/>
      <c r="K18" s="68" t="s">
        <v>34</v>
      </c>
      <c r="L18" s="80"/>
      <c r="M18" s="85">
        <v>0</v>
      </c>
      <c r="N18" s="82"/>
      <c r="O18" s="86">
        <v>0</v>
      </c>
      <c r="P18" s="82"/>
      <c r="Q18" s="86">
        <v>2809406290</v>
      </c>
      <c r="R18" s="86"/>
      <c r="S18" s="86">
        <v>2809406290</v>
      </c>
      <c r="T18" s="86"/>
      <c r="U18" s="68" t="s">
        <v>230</v>
      </c>
    </row>
    <row r="19" spans="1:21" ht="21" x14ac:dyDescent="0.55000000000000004">
      <c r="A19" s="19" t="s">
        <v>188</v>
      </c>
      <c r="C19" s="85">
        <v>0</v>
      </c>
      <c r="D19" s="82"/>
      <c r="E19" s="86">
        <v>0</v>
      </c>
      <c r="F19" s="82"/>
      <c r="G19" s="86">
        <v>0</v>
      </c>
      <c r="H19" s="82"/>
      <c r="I19" s="86">
        <v>0</v>
      </c>
      <c r="J19" s="82"/>
      <c r="K19" s="68" t="s">
        <v>34</v>
      </c>
      <c r="L19" s="80"/>
      <c r="M19" s="85">
        <v>0</v>
      </c>
      <c r="N19" s="82"/>
      <c r="O19" s="86">
        <v>0</v>
      </c>
      <c r="P19" s="82"/>
      <c r="Q19" s="86">
        <v>0</v>
      </c>
      <c r="R19" s="86"/>
      <c r="S19" s="86">
        <v>0</v>
      </c>
      <c r="T19" s="86"/>
      <c r="U19" s="68" t="s">
        <v>34</v>
      </c>
    </row>
    <row r="20" spans="1:21" ht="21" x14ac:dyDescent="0.55000000000000004">
      <c r="A20" s="19" t="s">
        <v>189</v>
      </c>
      <c r="C20" s="85">
        <v>0</v>
      </c>
      <c r="D20" s="82"/>
      <c r="E20" s="86">
        <v>0</v>
      </c>
      <c r="F20" s="82"/>
      <c r="G20" s="86">
        <v>0</v>
      </c>
      <c r="H20" s="82"/>
      <c r="I20" s="86">
        <v>0</v>
      </c>
      <c r="J20" s="82"/>
      <c r="K20" s="68" t="s">
        <v>34</v>
      </c>
      <c r="L20" s="80"/>
      <c r="M20" s="85">
        <v>0</v>
      </c>
      <c r="N20" s="82"/>
      <c r="O20" s="86">
        <v>0</v>
      </c>
      <c r="P20" s="82"/>
      <c r="Q20" s="86">
        <v>1387369672</v>
      </c>
      <c r="R20" s="86"/>
      <c r="S20" s="86">
        <v>1387369672</v>
      </c>
      <c r="T20" s="86"/>
      <c r="U20" s="68" t="s">
        <v>231</v>
      </c>
    </row>
    <row r="21" spans="1:21" ht="21" x14ac:dyDescent="0.55000000000000004">
      <c r="A21" s="19" t="s">
        <v>70</v>
      </c>
      <c r="C21" s="85">
        <v>0</v>
      </c>
      <c r="D21" s="82"/>
      <c r="E21" s="86">
        <v>218110081</v>
      </c>
      <c r="F21" s="82"/>
      <c r="G21" s="86">
        <v>0</v>
      </c>
      <c r="H21" s="82"/>
      <c r="I21" s="86">
        <v>218110081</v>
      </c>
      <c r="J21" s="82"/>
      <c r="K21" s="68" t="s">
        <v>232</v>
      </c>
      <c r="L21" s="80"/>
      <c r="M21" s="85">
        <v>0</v>
      </c>
      <c r="N21" s="82"/>
      <c r="O21" s="86">
        <v>218110081</v>
      </c>
      <c r="P21" s="82"/>
      <c r="Q21" s="86">
        <v>277339965</v>
      </c>
      <c r="R21" s="86"/>
      <c r="S21" s="86">
        <v>495450046</v>
      </c>
      <c r="T21" s="86"/>
      <c r="U21" s="68" t="s">
        <v>233</v>
      </c>
    </row>
    <row r="22" spans="1:21" ht="21" x14ac:dyDescent="0.55000000000000004">
      <c r="A22" s="19" t="s">
        <v>190</v>
      </c>
      <c r="C22" s="85">
        <v>0</v>
      </c>
      <c r="D22" s="82"/>
      <c r="E22" s="86">
        <v>0</v>
      </c>
      <c r="F22" s="82"/>
      <c r="G22" s="86">
        <v>0</v>
      </c>
      <c r="H22" s="82"/>
      <c r="I22" s="86">
        <v>0</v>
      </c>
      <c r="J22" s="82"/>
      <c r="K22" s="68" t="s">
        <v>34</v>
      </c>
      <c r="L22" s="80"/>
      <c r="M22" s="85">
        <v>0</v>
      </c>
      <c r="N22" s="82"/>
      <c r="O22" s="86">
        <v>0</v>
      </c>
      <c r="P22" s="82"/>
      <c r="Q22" s="86">
        <v>0</v>
      </c>
      <c r="R22" s="86"/>
      <c r="S22" s="86">
        <v>0</v>
      </c>
      <c r="T22" s="86"/>
      <c r="U22" s="68" t="s">
        <v>34</v>
      </c>
    </row>
    <row r="23" spans="1:21" ht="21" x14ac:dyDescent="0.55000000000000004">
      <c r="A23" s="19" t="s">
        <v>191</v>
      </c>
      <c r="C23" s="85">
        <v>0</v>
      </c>
      <c r="D23" s="82"/>
      <c r="E23" s="86">
        <v>0</v>
      </c>
      <c r="F23" s="82"/>
      <c r="G23" s="86">
        <v>0</v>
      </c>
      <c r="H23" s="82"/>
      <c r="I23" s="86">
        <v>0</v>
      </c>
      <c r="J23" s="82"/>
      <c r="K23" s="68" t="s">
        <v>34</v>
      </c>
      <c r="L23" s="80"/>
      <c r="M23" s="85">
        <v>0</v>
      </c>
      <c r="N23" s="82"/>
      <c r="O23" s="86">
        <v>0</v>
      </c>
      <c r="P23" s="82"/>
      <c r="Q23" s="86">
        <v>-1558028248</v>
      </c>
      <c r="R23" s="86"/>
      <c r="S23" s="86">
        <v>-1558028248</v>
      </c>
      <c r="T23" s="86"/>
      <c r="U23" s="68" t="s">
        <v>234</v>
      </c>
    </row>
    <row r="24" spans="1:21" ht="21" x14ac:dyDescent="0.55000000000000004">
      <c r="A24" s="19" t="s">
        <v>192</v>
      </c>
      <c r="C24" s="85">
        <v>0</v>
      </c>
      <c r="D24" s="82"/>
      <c r="E24" s="86">
        <v>0</v>
      </c>
      <c r="F24" s="82"/>
      <c r="G24" s="86">
        <v>0</v>
      </c>
      <c r="H24" s="82"/>
      <c r="I24" s="86">
        <v>0</v>
      </c>
      <c r="J24" s="82"/>
      <c r="K24" s="68" t="s">
        <v>34</v>
      </c>
      <c r="L24" s="80"/>
      <c r="M24" s="85">
        <v>0</v>
      </c>
      <c r="N24" s="82"/>
      <c r="O24" s="86">
        <v>0</v>
      </c>
      <c r="P24" s="82"/>
      <c r="Q24" s="86">
        <v>808345245</v>
      </c>
      <c r="R24" s="86"/>
      <c r="S24" s="86">
        <v>808345245</v>
      </c>
      <c r="T24" s="86"/>
      <c r="U24" s="68" t="s">
        <v>235</v>
      </c>
    </row>
    <row r="25" spans="1:21" ht="21" x14ac:dyDescent="0.55000000000000004">
      <c r="A25" s="19" t="s">
        <v>162</v>
      </c>
      <c r="C25" s="85">
        <v>0</v>
      </c>
      <c r="D25" s="82"/>
      <c r="E25" s="86">
        <v>0</v>
      </c>
      <c r="F25" s="82"/>
      <c r="G25" s="86">
        <v>0</v>
      </c>
      <c r="H25" s="82"/>
      <c r="I25" s="86">
        <v>0</v>
      </c>
      <c r="J25" s="82"/>
      <c r="K25" s="68" t="s">
        <v>34</v>
      </c>
      <c r="L25" s="80"/>
      <c r="M25" s="85">
        <v>240000000</v>
      </c>
      <c r="N25" s="82"/>
      <c r="O25" s="86">
        <v>0</v>
      </c>
      <c r="P25" s="82"/>
      <c r="Q25" s="86">
        <v>632187240</v>
      </c>
      <c r="R25" s="86"/>
      <c r="S25" s="86">
        <v>872187240</v>
      </c>
      <c r="T25" s="86"/>
      <c r="U25" s="68" t="s">
        <v>236</v>
      </c>
    </row>
    <row r="26" spans="1:21" ht="21" x14ac:dyDescent="0.55000000000000004">
      <c r="A26" s="19" t="s">
        <v>168</v>
      </c>
      <c r="C26" s="85">
        <v>0</v>
      </c>
      <c r="D26" s="82"/>
      <c r="E26" s="86">
        <v>0</v>
      </c>
      <c r="F26" s="82"/>
      <c r="G26" s="86">
        <v>0</v>
      </c>
      <c r="H26" s="82"/>
      <c r="I26" s="86">
        <v>0</v>
      </c>
      <c r="J26" s="82"/>
      <c r="K26" s="68" t="s">
        <v>34</v>
      </c>
      <c r="L26" s="80"/>
      <c r="M26" s="85">
        <v>1320000000</v>
      </c>
      <c r="N26" s="82"/>
      <c r="O26" s="86">
        <v>0</v>
      </c>
      <c r="P26" s="82"/>
      <c r="Q26" s="86">
        <v>2690745902</v>
      </c>
      <c r="R26" s="86"/>
      <c r="S26" s="86">
        <v>4010745902</v>
      </c>
      <c r="T26" s="86"/>
      <c r="U26" s="68" t="s">
        <v>237</v>
      </c>
    </row>
    <row r="27" spans="1:21" ht="21" x14ac:dyDescent="0.55000000000000004">
      <c r="A27" s="19" t="s">
        <v>76</v>
      </c>
      <c r="C27" s="85">
        <v>0</v>
      </c>
      <c r="D27" s="82"/>
      <c r="E27" s="86">
        <v>832051916</v>
      </c>
      <c r="F27" s="82"/>
      <c r="G27" s="86">
        <v>0</v>
      </c>
      <c r="H27" s="82"/>
      <c r="I27" s="86">
        <v>832051916</v>
      </c>
      <c r="J27" s="82"/>
      <c r="K27" s="68" t="s">
        <v>238</v>
      </c>
      <c r="L27" s="80"/>
      <c r="M27" s="85">
        <v>0</v>
      </c>
      <c r="N27" s="82"/>
      <c r="O27" s="86">
        <v>832051916</v>
      </c>
      <c r="P27" s="82"/>
      <c r="Q27" s="86">
        <v>7062333516</v>
      </c>
      <c r="R27" s="86"/>
      <c r="S27" s="86">
        <v>7894385432</v>
      </c>
      <c r="T27" s="86"/>
      <c r="U27" s="68" t="s">
        <v>239</v>
      </c>
    </row>
    <row r="28" spans="1:21" ht="21" x14ac:dyDescent="0.55000000000000004">
      <c r="A28" s="19" t="s">
        <v>193</v>
      </c>
      <c r="C28" s="45">
        <v>0</v>
      </c>
      <c r="E28" s="86">
        <v>0</v>
      </c>
      <c r="F28" s="86"/>
      <c r="G28" s="86">
        <v>0</v>
      </c>
      <c r="H28" s="86"/>
      <c r="I28" s="86">
        <v>0</v>
      </c>
      <c r="K28" s="48" t="s">
        <v>34</v>
      </c>
      <c r="M28" s="45">
        <v>0</v>
      </c>
      <c r="O28" s="86">
        <v>0</v>
      </c>
      <c r="Q28" s="6">
        <v>393237138</v>
      </c>
      <c r="R28" s="6"/>
      <c r="S28" s="86">
        <v>393237138</v>
      </c>
      <c r="T28" s="6"/>
      <c r="U28" s="48" t="s">
        <v>240</v>
      </c>
    </row>
    <row r="29" spans="1:21" ht="21" x14ac:dyDescent="0.55000000000000004">
      <c r="A29" s="19" t="s">
        <v>31</v>
      </c>
      <c r="C29" s="45">
        <v>0</v>
      </c>
      <c r="E29" s="86">
        <v>114844505</v>
      </c>
      <c r="F29" s="86"/>
      <c r="G29" s="86">
        <v>0</v>
      </c>
      <c r="H29" s="86"/>
      <c r="I29" s="86">
        <v>114844505</v>
      </c>
      <c r="K29" s="48" t="s">
        <v>241</v>
      </c>
      <c r="M29" s="45">
        <v>0</v>
      </c>
      <c r="O29" s="6">
        <v>-555254848</v>
      </c>
      <c r="Q29" s="6">
        <v>-183844122</v>
      </c>
      <c r="R29" s="6"/>
      <c r="S29" s="6">
        <v>-739098970</v>
      </c>
      <c r="T29" s="6"/>
      <c r="U29" s="48" t="s">
        <v>229</v>
      </c>
    </row>
    <row r="30" spans="1:21" ht="21" x14ac:dyDescent="0.55000000000000004">
      <c r="A30" s="19" t="s">
        <v>45</v>
      </c>
      <c r="C30" s="85">
        <v>0</v>
      </c>
      <c r="D30" s="82"/>
      <c r="E30" s="86">
        <v>-307396621</v>
      </c>
      <c r="F30" s="82"/>
      <c r="G30" s="86">
        <v>0</v>
      </c>
      <c r="H30" s="82"/>
      <c r="I30" s="86">
        <v>-307396621</v>
      </c>
      <c r="J30" s="82"/>
      <c r="K30" s="68" t="s">
        <v>242</v>
      </c>
      <c r="L30" s="80"/>
      <c r="M30" s="85">
        <v>527341400</v>
      </c>
      <c r="N30" s="82"/>
      <c r="O30" s="86">
        <v>4729668153</v>
      </c>
      <c r="P30" s="82"/>
      <c r="Q30" s="86">
        <v>733396415</v>
      </c>
      <c r="R30" s="86"/>
      <c r="S30" s="86">
        <v>5990405968</v>
      </c>
      <c r="T30" s="86"/>
      <c r="U30" s="68" t="s">
        <v>61</v>
      </c>
    </row>
    <row r="31" spans="1:21" ht="21" x14ac:dyDescent="0.55000000000000004">
      <c r="A31" s="19" t="s">
        <v>58</v>
      </c>
      <c r="C31" s="85">
        <v>0</v>
      </c>
      <c r="D31" s="82"/>
      <c r="E31" s="86">
        <v>1630242000</v>
      </c>
      <c r="F31" s="82"/>
      <c r="G31" s="86">
        <v>0</v>
      </c>
      <c r="H31" s="82"/>
      <c r="I31" s="86">
        <v>1630242000</v>
      </c>
      <c r="J31" s="82"/>
      <c r="K31" s="68" t="s">
        <v>243</v>
      </c>
      <c r="L31" s="80"/>
      <c r="M31" s="85">
        <v>0</v>
      </c>
      <c r="N31" s="82"/>
      <c r="O31" s="86">
        <v>-4366344609</v>
      </c>
      <c r="P31" s="82"/>
      <c r="Q31" s="86">
        <v>4124729145</v>
      </c>
      <c r="R31" s="86"/>
      <c r="S31" s="86">
        <v>-241615464</v>
      </c>
      <c r="T31" s="86"/>
      <c r="U31" s="68" t="s">
        <v>244</v>
      </c>
    </row>
    <row r="32" spans="1:21" ht="21" x14ac:dyDescent="0.55000000000000004">
      <c r="A32" s="19" t="s">
        <v>175</v>
      </c>
      <c r="C32" s="85">
        <v>0</v>
      </c>
      <c r="D32" s="82"/>
      <c r="E32" s="86">
        <v>0</v>
      </c>
      <c r="F32" s="82"/>
      <c r="G32" s="86">
        <v>0</v>
      </c>
      <c r="H32" s="82"/>
      <c r="I32" s="86">
        <v>0</v>
      </c>
      <c r="J32" s="82"/>
      <c r="K32" s="68" t="s">
        <v>34</v>
      </c>
      <c r="L32" s="80"/>
      <c r="M32" s="85">
        <v>930000000</v>
      </c>
      <c r="N32" s="82"/>
      <c r="O32" s="86">
        <v>0</v>
      </c>
      <c r="P32" s="82"/>
      <c r="Q32" s="86">
        <v>-75204244</v>
      </c>
      <c r="R32" s="86"/>
      <c r="S32" s="86">
        <v>854795756</v>
      </c>
      <c r="T32" s="86"/>
      <c r="U32" s="68" t="s">
        <v>245</v>
      </c>
    </row>
    <row r="33" spans="1:21" ht="21" x14ac:dyDescent="0.55000000000000004">
      <c r="A33" s="19" t="s">
        <v>194</v>
      </c>
      <c r="C33" s="85">
        <v>0</v>
      </c>
      <c r="D33" s="82"/>
      <c r="E33" s="86">
        <v>0</v>
      </c>
      <c r="F33" s="82"/>
      <c r="G33" s="86">
        <v>0</v>
      </c>
      <c r="H33" s="82"/>
      <c r="I33" s="86">
        <v>0</v>
      </c>
      <c r="J33" s="82"/>
      <c r="K33" s="68" t="s">
        <v>34</v>
      </c>
      <c r="L33" s="80"/>
      <c r="M33" s="85">
        <v>0</v>
      </c>
      <c r="N33" s="82"/>
      <c r="O33" s="86">
        <v>0</v>
      </c>
      <c r="P33" s="82"/>
      <c r="Q33" s="86">
        <v>679029417</v>
      </c>
      <c r="R33" s="86"/>
      <c r="S33" s="86">
        <v>679029417</v>
      </c>
      <c r="T33" s="86"/>
      <c r="U33" s="68" t="s">
        <v>246</v>
      </c>
    </row>
    <row r="34" spans="1:21" ht="21" x14ac:dyDescent="0.55000000000000004">
      <c r="A34" s="19" t="s">
        <v>78</v>
      </c>
      <c r="C34" s="85">
        <v>0</v>
      </c>
      <c r="D34" s="82"/>
      <c r="E34" s="86">
        <v>4679968034</v>
      </c>
      <c r="F34" s="82"/>
      <c r="G34" s="86">
        <v>0</v>
      </c>
      <c r="H34" s="82"/>
      <c r="I34" s="86">
        <v>4679968034</v>
      </c>
      <c r="J34" s="82"/>
      <c r="K34" s="68" t="s">
        <v>247</v>
      </c>
      <c r="L34" s="80"/>
      <c r="M34" s="85">
        <v>0</v>
      </c>
      <c r="N34" s="82"/>
      <c r="O34" s="86">
        <v>4679968034</v>
      </c>
      <c r="P34" s="82"/>
      <c r="Q34" s="86">
        <v>5220976923</v>
      </c>
      <c r="R34" s="86"/>
      <c r="S34" s="86">
        <v>9900944957</v>
      </c>
      <c r="T34" s="86"/>
      <c r="U34" s="68" t="s">
        <v>248</v>
      </c>
    </row>
    <row r="35" spans="1:21" ht="21" x14ac:dyDescent="0.55000000000000004">
      <c r="A35" s="19" t="s">
        <v>195</v>
      </c>
      <c r="C35" s="85">
        <v>0</v>
      </c>
      <c r="D35" s="82"/>
      <c r="E35" s="86">
        <v>0</v>
      </c>
      <c r="F35" s="82"/>
      <c r="G35" s="86">
        <v>0</v>
      </c>
      <c r="H35" s="82"/>
      <c r="I35" s="86">
        <v>0</v>
      </c>
      <c r="J35" s="82"/>
      <c r="K35" s="68" t="s">
        <v>34</v>
      </c>
      <c r="L35" s="80"/>
      <c r="M35" s="85">
        <v>0</v>
      </c>
      <c r="N35" s="82"/>
      <c r="O35" s="86">
        <v>0</v>
      </c>
      <c r="P35" s="82"/>
      <c r="Q35" s="86">
        <v>1023465</v>
      </c>
      <c r="R35" s="86"/>
      <c r="S35" s="86">
        <v>1023465</v>
      </c>
      <c r="T35" s="86"/>
      <c r="U35" s="68" t="s">
        <v>34</v>
      </c>
    </row>
    <row r="36" spans="1:21" ht="21" x14ac:dyDescent="0.55000000000000004">
      <c r="A36" s="19" t="s">
        <v>172</v>
      </c>
      <c r="C36" s="85">
        <v>0</v>
      </c>
      <c r="D36" s="82"/>
      <c r="E36" s="86">
        <v>0</v>
      </c>
      <c r="F36" s="82"/>
      <c r="G36" s="86">
        <v>0</v>
      </c>
      <c r="H36" s="82"/>
      <c r="I36" s="86">
        <v>0</v>
      </c>
      <c r="J36" s="82"/>
      <c r="K36" s="68" t="s">
        <v>34</v>
      </c>
      <c r="L36" s="80"/>
      <c r="M36" s="85">
        <v>356216080</v>
      </c>
      <c r="N36" s="82"/>
      <c r="O36" s="86">
        <v>0</v>
      </c>
      <c r="P36" s="82"/>
      <c r="Q36" s="86">
        <v>2740276141</v>
      </c>
      <c r="R36" s="86"/>
      <c r="S36" s="86">
        <v>3096492221</v>
      </c>
      <c r="T36" s="86"/>
      <c r="U36" s="68" t="s">
        <v>249</v>
      </c>
    </row>
    <row r="37" spans="1:21" ht="21" x14ac:dyDescent="0.55000000000000004">
      <c r="A37" s="19" t="s">
        <v>196</v>
      </c>
      <c r="C37" s="85">
        <v>0</v>
      </c>
      <c r="D37" s="82"/>
      <c r="E37" s="86">
        <v>0</v>
      </c>
      <c r="F37" s="82"/>
      <c r="G37" s="86">
        <v>0</v>
      </c>
      <c r="H37" s="82"/>
      <c r="I37" s="86">
        <v>0</v>
      </c>
      <c r="J37" s="82"/>
      <c r="K37" s="68" t="s">
        <v>34</v>
      </c>
      <c r="L37" s="80"/>
      <c r="M37" s="85">
        <v>0</v>
      </c>
      <c r="N37" s="82"/>
      <c r="O37" s="86">
        <v>0</v>
      </c>
      <c r="P37" s="82"/>
      <c r="Q37" s="86">
        <v>6187942</v>
      </c>
      <c r="R37" s="86"/>
      <c r="S37" s="86">
        <v>6187942</v>
      </c>
      <c r="T37" s="86"/>
      <c r="U37" s="68" t="s">
        <v>34</v>
      </c>
    </row>
    <row r="38" spans="1:21" ht="21" x14ac:dyDescent="0.55000000000000004">
      <c r="A38" s="19" t="s">
        <v>19</v>
      </c>
      <c r="C38" s="85">
        <v>0</v>
      </c>
      <c r="D38" s="82"/>
      <c r="E38" s="86">
        <v>2161917040</v>
      </c>
      <c r="F38" s="82"/>
      <c r="G38" s="86">
        <v>0</v>
      </c>
      <c r="H38" s="82"/>
      <c r="I38" s="86">
        <v>2161917040</v>
      </c>
      <c r="J38" s="82"/>
      <c r="K38" s="68" t="s">
        <v>250</v>
      </c>
      <c r="L38" s="80"/>
      <c r="M38" s="85">
        <v>0</v>
      </c>
      <c r="N38" s="82"/>
      <c r="O38" s="86">
        <v>206558689</v>
      </c>
      <c r="P38" s="82"/>
      <c r="Q38" s="86">
        <v>532179114</v>
      </c>
      <c r="R38" s="86"/>
      <c r="S38" s="86">
        <v>738737803</v>
      </c>
      <c r="T38" s="86"/>
      <c r="U38" s="68" t="s">
        <v>251</v>
      </c>
    </row>
    <row r="39" spans="1:21" ht="21" x14ac:dyDescent="0.55000000000000004">
      <c r="A39" s="19" t="s">
        <v>15</v>
      </c>
      <c r="C39" s="85">
        <v>0</v>
      </c>
      <c r="D39" s="82"/>
      <c r="E39" s="86">
        <v>595592704</v>
      </c>
      <c r="F39" s="82"/>
      <c r="G39" s="86">
        <v>0</v>
      </c>
      <c r="H39" s="82"/>
      <c r="I39" s="86">
        <v>595592704</v>
      </c>
      <c r="J39" s="82"/>
      <c r="K39" s="68" t="s">
        <v>252</v>
      </c>
      <c r="L39" s="80"/>
      <c r="M39" s="85">
        <v>0</v>
      </c>
      <c r="N39" s="82"/>
      <c r="O39" s="86">
        <v>-870284666</v>
      </c>
      <c r="P39" s="82"/>
      <c r="Q39" s="86">
        <v>3222430412</v>
      </c>
      <c r="R39" s="86"/>
      <c r="S39" s="86">
        <v>2352145746</v>
      </c>
      <c r="T39" s="86"/>
      <c r="U39" s="68" t="s">
        <v>253</v>
      </c>
    </row>
    <row r="40" spans="1:21" ht="21" x14ac:dyDescent="0.55000000000000004">
      <c r="A40" s="19" t="s">
        <v>43</v>
      </c>
      <c r="C40" s="85">
        <v>1693110948</v>
      </c>
      <c r="D40" s="82"/>
      <c r="E40" s="86">
        <v>-994223043</v>
      </c>
      <c r="F40" s="82"/>
      <c r="G40" s="86">
        <v>0</v>
      </c>
      <c r="H40" s="82"/>
      <c r="I40" s="86">
        <v>698887905</v>
      </c>
      <c r="J40" s="82"/>
      <c r="K40" s="68" t="s">
        <v>254</v>
      </c>
      <c r="L40" s="80"/>
      <c r="M40" s="85">
        <v>1693110948</v>
      </c>
      <c r="N40" s="82"/>
      <c r="O40" s="86">
        <v>-1573963168</v>
      </c>
      <c r="P40" s="82"/>
      <c r="Q40" s="86">
        <v>3624652435</v>
      </c>
      <c r="R40" s="86"/>
      <c r="S40" s="86">
        <v>3743800215</v>
      </c>
      <c r="T40" s="86"/>
      <c r="U40" s="68" t="s">
        <v>255</v>
      </c>
    </row>
    <row r="41" spans="1:21" ht="21" x14ac:dyDescent="0.55000000000000004">
      <c r="A41" s="19" t="s">
        <v>197</v>
      </c>
      <c r="C41" s="85">
        <v>0</v>
      </c>
      <c r="D41" s="82"/>
      <c r="E41" s="86">
        <v>0</v>
      </c>
      <c r="F41" s="82"/>
      <c r="G41" s="86">
        <v>0</v>
      </c>
      <c r="H41" s="82"/>
      <c r="I41" s="86">
        <v>0</v>
      </c>
      <c r="J41" s="82"/>
      <c r="K41" s="68" t="s">
        <v>34</v>
      </c>
      <c r="L41" s="80"/>
      <c r="M41" s="85">
        <v>0</v>
      </c>
      <c r="N41" s="82"/>
      <c r="O41" s="86">
        <v>0</v>
      </c>
      <c r="P41" s="82"/>
      <c r="Q41" s="86">
        <v>1316344217</v>
      </c>
      <c r="R41" s="86"/>
      <c r="S41" s="86">
        <v>1316344217</v>
      </c>
      <c r="T41" s="86"/>
      <c r="U41" s="68" t="s">
        <v>256</v>
      </c>
    </row>
    <row r="42" spans="1:21" ht="21" x14ac:dyDescent="0.55000000000000004">
      <c r="A42" s="19" t="s">
        <v>198</v>
      </c>
      <c r="C42" s="85">
        <v>0</v>
      </c>
      <c r="D42" s="82"/>
      <c r="E42" s="86">
        <v>0</v>
      </c>
      <c r="F42" s="82"/>
      <c r="G42" s="86">
        <v>0</v>
      </c>
      <c r="H42" s="82"/>
      <c r="I42" s="86">
        <v>0</v>
      </c>
      <c r="J42" s="82"/>
      <c r="K42" s="68" t="s">
        <v>34</v>
      </c>
      <c r="L42" s="80"/>
      <c r="M42" s="85">
        <v>0</v>
      </c>
      <c r="N42" s="82"/>
      <c r="O42" s="86">
        <v>0</v>
      </c>
      <c r="P42" s="82"/>
      <c r="Q42" s="86">
        <v>256</v>
      </c>
      <c r="R42" s="86"/>
      <c r="S42" s="86">
        <v>256</v>
      </c>
      <c r="T42" s="86"/>
      <c r="U42" s="68" t="s">
        <v>34</v>
      </c>
    </row>
    <row r="43" spans="1:21" ht="21" x14ac:dyDescent="0.55000000000000004">
      <c r="A43" s="19" t="s">
        <v>199</v>
      </c>
      <c r="C43" s="85">
        <v>0</v>
      </c>
      <c r="D43" s="82"/>
      <c r="E43" s="86">
        <v>0</v>
      </c>
      <c r="F43" s="82"/>
      <c r="G43" s="86">
        <v>0</v>
      </c>
      <c r="H43" s="82"/>
      <c r="I43" s="86">
        <v>0</v>
      </c>
      <c r="J43" s="82"/>
      <c r="K43" s="68" t="s">
        <v>34</v>
      </c>
      <c r="L43" s="80"/>
      <c r="M43" s="85">
        <v>0</v>
      </c>
      <c r="N43" s="82"/>
      <c r="O43" s="86">
        <v>0</v>
      </c>
      <c r="P43" s="82"/>
      <c r="Q43" s="86">
        <v>2005219585</v>
      </c>
      <c r="R43" s="86"/>
      <c r="S43" s="86">
        <v>2005219585</v>
      </c>
      <c r="T43" s="86"/>
      <c r="U43" s="68" t="s">
        <v>257</v>
      </c>
    </row>
    <row r="44" spans="1:21" ht="21" x14ac:dyDescent="0.55000000000000004">
      <c r="A44" s="19" t="s">
        <v>200</v>
      </c>
      <c r="C44" s="85">
        <v>0</v>
      </c>
      <c r="D44" s="82"/>
      <c r="E44" s="86">
        <v>0</v>
      </c>
      <c r="F44" s="82"/>
      <c r="G44" s="86">
        <v>0</v>
      </c>
      <c r="H44" s="82"/>
      <c r="I44" s="86">
        <v>0</v>
      </c>
      <c r="J44" s="82"/>
      <c r="K44" s="68" t="s">
        <v>34</v>
      </c>
      <c r="L44" s="80"/>
      <c r="M44" s="85">
        <v>0</v>
      </c>
      <c r="N44" s="82"/>
      <c r="O44" s="86">
        <v>0</v>
      </c>
      <c r="P44" s="82"/>
      <c r="Q44" s="86">
        <v>572572852</v>
      </c>
      <c r="R44" s="86"/>
      <c r="S44" s="86">
        <v>572572852</v>
      </c>
      <c r="T44" s="86"/>
      <c r="U44" s="68" t="s">
        <v>232</v>
      </c>
    </row>
    <row r="45" spans="1:21" ht="21" x14ac:dyDescent="0.55000000000000004">
      <c r="A45" s="19" t="s">
        <v>201</v>
      </c>
      <c r="C45" s="85">
        <v>0</v>
      </c>
      <c r="D45" s="82"/>
      <c r="E45" s="86">
        <v>0</v>
      </c>
      <c r="F45" s="82"/>
      <c r="G45" s="86">
        <v>0</v>
      </c>
      <c r="H45" s="82"/>
      <c r="I45" s="86">
        <v>0</v>
      </c>
      <c r="J45" s="82"/>
      <c r="K45" s="68" t="s">
        <v>34</v>
      </c>
      <c r="L45" s="80"/>
      <c r="M45" s="85">
        <v>0</v>
      </c>
      <c r="N45" s="82"/>
      <c r="O45" s="86">
        <v>0</v>
      </c>
      <c r="P45" s="82"/>
      <c r="Q45" s="86">
        <v>1441690416</v>
      </c>
      <c r="R45" s="86"/>
      <c r="S45" s="86">
        <v>1441690416</v>
      </c>
      <c r="T45" s="86"/>
      <c r="U45" s="68" t="s">
        <v>258</v>
      </c>
    </row>
    <row r="46" spans="1:21" ht="21" x14ac:dyDescent="0.55000000000000004">
      <c r="A46" s="19" t="s">
        <v>202</v>
      </c>
      <c r="C46" s="85">
        <v>0</v>
      </c>
      <c r="D46" s="82"/>
      <c r="E46" s="86">
        <v>0</v>
      </c>
      <c r="F46" s="82"/>
      <c r="G46" s="86">
        <v>0</v>
      </c>
      <c r="H46" s="82"/>
      <c r="I46" s="86">
        <v>0</v>
      </c>
      <c r="J46" s="82"/>
      <c r="K46" s="68" t="s">
        <v>34</v>
      </c>
      <c r="L46" s="80"/>
      <c r="M46" s="85">
        <v>0</v>
      </c>
      <c r="N46" s="82"/>
      <c r="O46" s="86">
        <v>0</v>
      </c>
      <c r="P46" s="82"/>
      <c r="Q46" s="86">
        <v>573877307</v>
      </c>
      <c r="R46" s="86"/>
      <c r="S46" s="86">
        <v>573877307</v>
      </c>
      <c r="T46" s="86"/>
      <c r="U46" s="68" t="s">
        <v>232</v>
      </c>
    </row>
    <row r="47" spans="1:21" ht="21" x14ac:dyDescent="0.55000000000000004">
      <c r="A47" s="19" t="s">
        <v>203</v>
      </c>
      <c r="C47" s="85">
        <v>0</v>
      </c>
      <c r="D47" s="82"/>
      <c r="E47" s="86">
        <v>0</v>
      </c>
      <c r="F47" s="82"/>
      <c r="G47" s="86">
        <v>0</v>
      </c>
      <c r="H47" s="82"/>
      <c r="I47" s="86">
        <v>0</v>
      </c>
      <c r="J47" s="82"/>
      <c r="K47" s="68" t="s">
        <v>34</v>
      </c>
      <c r="L47" s="80"/>
      <c r="M47" s="85">
        <v>0</v>
      </c>
      <c r="N47" s="82"/>
      <c r="O47" s="86">
        <v>0</v>
      </c>
      <c r="P47" s="82"/>
      <c r="Q47" s="86">
        <v>3394666418</v>
      </c>
      <c r="R47" s="86"/>
      <c r="S47" s="86">
        <v>3394666418</v>
      </c>
      <c r="T47" s="86"/>
      <c r="U47" s="68" t="s">
        <v>259</v>
      </c>
    </row>
    <row r="48" spans="1:21" ht="21" x14ac:dyDescent="0.55000000000000004">
      <c r="A48" s="19" t="s">
        <v>204</v>
      </c>
      <c r="C48" s="85">
        <v>0</v>
      </c>
      <c r="D48" s="82"/>
      <c r="E48" s="86">
        <v>0</v>
      </c>
      <c r="F48" s="82"/>
      <c r="G48" s="86">
        <v>0</v>
      </c>
      <c r="H48" s="82"/>
      <c r="I48" s="86">
        <v>0</v>
      </c>
      <c r="J48" s="82"/>
      <c r="K48" s="68" t="s">
        <v>34</v>
      </c>
      <c r="L48" s="80"/>
      <c r="M48" s="85">
        <v>0</v>
      </c>
      <c r="N48" s="82"/>
      <c r="O48" s="86">
        <v>0</v>
      </c>
      <c r="P48" s="82"/>
      <c r="Q48" s="86">
        <v>6997960949</v>
      </c>
      <c r="R48" s="86"/>
      <c r="S48" s="86">
        <v>6997960949</v>
      </c>
      <c r="T48" s="86"/>
      <c r="U48" s="68" t="s">
        <v>260</v>
      </c>
    </row>
    <row r="49" spans="1:21" ht="21" x14ac:dyDescent="0.55000000000000004">
      <c r="A49" s="19" t="s">
        <v>17</v>
      </c>
      <c r="C49" s="85">
        <v>0</v>
      </c>
      <c r="D49" s="82"/>
      <c r="E49" s="86">
        <v>1290847447</v>
      </c>
      <c r="F49" s="82"/>
      <c r="G49" s="86">
        <v>0</v>
      </c>
      <c r="H49" s="82"/>
      <c r="I49" s="86">
        <v>1290847447</v>
      </c>
      <c r="J49" s="82"/>
      <c r="K49" s="68" t="s">
        <v>261</v>
      </c>
      <c r="L49" s="80"/>
      <c r="M49" s="85">
        <v>0</v>
      </c>
      <c r="N49" s="82"/>
      <c r="O49" s="86">
        <v>-790243819</v>
      </c>
      <c r="P49" s="82"/>
      <c r="Q49" s="86">
        <v>336843647</v>
      </c>
      <c r="R49" s="86"/>
      <c r="S49" s="86">
        <v>-453400172</v>
      </c>
      <c r="T49" s="86"/>
      <c r="U49" s="68" t="s">
        <v>262</v>
      </c>
    </row>
    <row r="50" spans="1:21" ht="21" x14ac:dyDescent="0.55000000000000004">
      <c r="A50" s="19" t="s">
        <v>205</v>
      </c>
      <c r="C50" s="85">
        <v>0</v>
      </c>
      <c r="D50" s="82"/>
      <c r="E50" s="86">
        <v>0</v>
      </c>
      <c r="F50" s="82"/>
      <c r="G50" s="86">
        <v>0</v>
      </c>
      <c r="H50" s="82"/>
      <c r="I50" s="86">
        <v>0</v>
      </c>
      <c r="J50" s="82"/>
      <c r="K50" s="68" t="s">
        <v>34</v>
      </c>
      <c r="L50" s="80"/>
      <c r="M50" s="85">
        <v>0</v>
      </c>
      <c r="N50" s="82"/>
      <c r="O50" s="86">
        <v>0</v>
      </c>
      <c r="P50" s="82"/>
      <c r="Q50" s="86">
        <v>4154496672</v>
      </c>
      <c r="R50" s="86"/>
      <c r="S50" s="86">
        <v>4154496672</v>
      </c>
      <c r="T50" s="86"/>
      <c r="U50" s="68" t="s">
        <v>263</v>
      </c>
    </row>
    <row r="51" spans="1:21" ht="21" x14ac:dyDescent="0.55000000000000004">
      <c r="A51" s="19" t="s">
        <v>62</v>
      </c>
      <c r="C51" s="85">
        <v>0</v>
      </c>
      <c r="D51" s="82"/>
      <c r="E51" s="86">
        <v>372854010</v>
      </c>
      <c r="F51" s="82"/>
      <c r="G51" s="86">
        <v>0</v>
      </c>
      <c r="H51" s="82"/>
      <c r="I51" s="86">
        <v>372854010</v>
      </c>
      <c r="J51" s="82"/>
      <c r="K51" s="68" t="s">
        <v>264</v>
      </c>
      <c r="L51" s="80"/>
      <c r="M51" s="85">
        <v>0</v>
      </c>
      <c r="N51" s="82"/>
      <c r="O51" s="86">
        <v>372854010</v>
      </c>
      <c r="P51" s="82"/>
      <c r="Q51" s="86">
        <v>674039558</v>
      </c>
      <c r="R51" s="86"/>
      <c r="S51" s="86">
        <v>1046893568</v>
      </c>
      <c r="T51" s="86"/>
      <c r="U51" s="68" t="s">
        <v>265</v>
      </c>
    </row>
    <row r="52" spans="1:21" ht="21" x14ac:dyDescent="0.55000000000000004">
      <c r="A52" s="19" t="s">
        <v>206</v>
      </c>
      <c r="C52" s="85">
        <v>0</v>
      </c>
      <c r="D52" s="82"/>
      <c r="E52" s="86">
        <v>0</v>
      </c>
      <c r="F52" s="82"/>
      <c r="G52" s="86">
        <v>0</v>
      </c>
      <c r="H52" s="82"/>
      <c r="I52" s="86">
        <v>0</v>
      </c>
      <c r="J52" s="82"/>
      <c r="K52" s="68" t="s">
        <v>34</v>
      </c>
      <c r="L52" s="80"/>
      <c r="M52" s="85">
        <v>0</v>
      </c>
      <c r="N52" s="82"/>
      <c r="O52" s="86">
        <v>0</v>
      </c>
      <c r="P52" s="82"/>
      <c r="Q52" s="86">
        <v>-3258380300</v>
      </c>
      <c r="R52" s="86"/>
      <c r="S52" s="86">
        <v>-3258380300</v>
      </c>
      <c r="T52" s="86"/>
      <c r="U52" s="68" t="s">
        <v>266</v>
      </c>
    </row>
    <row r="53" spans="1:21" ht="21" x14ac:dyDescent="0.55000000000000004">
      <c r="A53" s="19" t="s">
        <v>158</v>
      </c>
      <c r="C53" s="85">
        <v>0</v>
      </c>
      <c r="D53" s="82"/>
      <c r="E53" s="86">
        <v>0</v>
      </c>
      <c r="F53" s="82"/>
      <c r="G53" s="86">
        <v>0</v>
      </c>
      <c r="H53" s="82"/>
      <c r="I53" s="86">
        <v>0</v>
      </c>
      <c r="J53" s="82"/>
      <c r="K53" s="68" t="s">
        <v>34</v>
      </c>
      <c r="L53" s="80"/>
      <c r="M53" s="85">
        <v>79300000</v>
      </c>
      <c r="N53" s="82"/>
      <c r="O53" s="86">
        <v>0</v>
      </c>
      <c r="P53" s="82"/>
      <c r="Q53" s="86">
        <v>-1961009760</v>
      </c>
      <c r="R53" s="86"/>
      <c r="S53" s="86">
        <v>-1881709760</v>
      </c>
      <c r="T53" s="86"/>
      <c r="U53" s="68" t="s">
        <v>267</v>
      </c>
    </row>
    <row r="54" spans="1:21" ht="21" x14ac:dyDescent="0.55000000000000004">
      <c r="A54" s="19" t="s">
        <v>207</v>
      </c>
      <c r="C54" s="85">
        <v>0</v>
      </c>
      <c r="D54" s="82"/>
      <c r="E54" s="86">
        <v>0</v>
      </c>
      <c r="F54" s="82"/>
      <c r="G54" s="86">
        <v>0</v>
      </c>
      <c r="H54" s="82"/>
      <c r="I54" s="86">
        <v>0</v>
      </c>
      <c r="J54" s="82"/>
      <c r="K54" s="68" t="s">
        <v>34</v>
      </c>
      <c r="L54" s="80"/>
      <c r="M54" s="85">
        <v>0</v>
      </c>
      <c r="N54" s="82"/>
      <c r="O54" s="86">
        <v>0</v>
      </c>
      <c r="P54" s="82"/>
      <c r="Q54" s="86">
        <v>4859822746</v>
      </c>
      <c r="R54" s="86"/>
      <c r="S54" s="86">
        <v>4859822746</v>
      </c>
      <c r="T54" s="86"/>
      <c r="U54" s="68" t="s">
        <v>268</v>
      </c>
    </row>
    <row r="55" spans="1:21" ht="21" x14ac:dyDescent="0.55000000000000004">
      <c r="A55" s="19" t="s">
        <v>21</v>
      </c>
      <c r="C55" s="85">
        <v>0</v>
      </c>
      <c r="D55" s="82"/>
      <c r="E55" s="86">
        <v>1431432000</v>
      </c>
      <c r="F55" s="82"/>
      <c r="G55" s="86">
        <v>0</v>
      </c>
      <c r="H55" s="82"/>
      <c r="I55" s="86">
        <v>1431432000</v>
      </c>
      <c r="J55" s="82"/>
      <c r="K55" s="68" t="s">
        <v>269</v>
      </c>
      <c r="L55" s="80"/>
      <c r="M55" s="85">
        <v>2700000000</v>
      </c>
      <c r="N55" s="82"/>
      <c r="O55" s="86">
        <v>4943860155</v>
      </c>
      <c r="P55" s="82"/>
      <c r="Q55" s="86">
        <v>0</v>
      </c>
      <c r="R55" s="86"/>
      <c r="S55" s="86">
        <v>7643860155</v>
      </c>
      <c r="T55" s="86"/>
      <c r="U55" s="68" t="s">
        <v>270</v>
      </c>
    </row>
    <row r="56" spans="1:21" ht="21" x14ac:dyDescent="0.55000000000000004">
      <c r="A56" s="19" t="s">
        <v>51</v>
      </c>
      <c r="C56" s="85">
        <v>0</v>
      </c>
      <c r="D56" s="82"/>
      <c r="E56" s="86">
        <v>5119357500</v>
      </c>
      <c r="F56" s="82"/>
      <c r="G56" s="86">
        <v>0</v>
      </c>
      <c r="H56" s="82"/>
      <c r="I56" s="86">
        <v>5119357500</v>
      </c>
      <c r="J56" s="82"/>
      <c r="K56" s="68" t="s">
        <v>271</v>
      </c>
      <c r="L56" s="80"/>
      <c r="M56" s="85">
        <v>1129832500</v>
      </c>
      <c r="N56" s="82"/>
      <c r="O56" s="86">
        <v>7527702122</v>
      </c>
      <c r="P56" s="82"/>
      <c r="Q56" s="86">
        <v>0</v>
      </c>
      <c r="R56" s="86"/>
      <c r="S56" s="86">
        <v>8657534622</v>
      </c>
      <c r="T56" s="86"/>
      <c r="U56" s="68" t="s">
        <v>272</v>
      </c>
    </row>
    <row r="57" spans="1:21" ht="21" x14ac:dyDescent="0.55000000000000004">
      <c r="A57" s="19" t="s">
        <v>35</v>
      </c>
      <c r="C57" s="85">
        <v>0</v>
      </c>
      <c r="D57" s="82"/>
      <c r="E57" s="86">
        <v>2326077000</v>
      </c>
      <c r="F57" s="82"/>
      <c r="G57" s="86">
        <v>0</v>
      </c>
      <c r="H57" s="82"/>
      <c r="I57" s="86">
        <v>2326077000</v>
      </c>
      <c r="J57" s="82"/>
      <c r="K57" s="68" t="s">
        <v>273</v>
      </c>
      <c r="L57" s="80"/>
      <c r="M57" s="85">
        <v>2740000000</v>
      </c>
      <c r="N57" s="82"/>
      <c r="O57" s="86">
        <v>4984190325</v>
      </c>
      <c r="P57" s="82"/>
      <c r="Q57" s="86">
        <v>0</v>
      </c>
      <c r="R57" s="86"/>
      <c r="S57" s="86">
        <v>7724190325</v>
      </c>
      <c r="T57" s="86"/>
      <c r="U57" s="68" t="s">
        <v>274</v>
      </c>
    </row>
    <row r="58" spans="1:21" ht="21" x14ac:dyDescent="0.55000000000000004">
      <c r="A58" s="19" t="s">
        <v>53</v>
      </c>
      <c r="C58" s="85">
        <v>0</v>
      </c>
      <c r="D58" s="82"/>
      <c r="E58" s="86">
        <v>3801353911</v>
      </c>
      <c r="F58" s="82"/>
      <c r="G58" s="86">
        <v>0</v>
      </c>
      <c r="H58" s="82"/>
      <c r="I58" s="86">
        <v>3801353911</v>
      </c>
      <c r="J58" s="82"/>
      <c r="K58" s="68" t="s">
        <v>275</v>
      </c>
      <c r="L58" s="80"/>
      <c r="M58" s="85">
        <v>450716950</v>
      </c>
      <c r="N58" s="82"/>
      <c r="O58" s="86">
        <v>-3244676132</v>
      </c>
      <c r="P58" s="82"/>
      <c r="Q58" s="86">
        <v>0</v>
      </c>
      <c r="R58" s="86"/>
      <c r="S58" s="86">
        <v>-2793959182</v>
      </c>
      <c r="T58" s="86"/>
      <c r="U58" s="68" t="s">
        <v>276</v>
      </c>
    </row>
    <row r="59" spans="1:21" ht="21" x14ac:dyDescent="0.55000000000000004">
      <c r="A59" s="19" t="s">
        <v>29</v>
      </c>
      <c r="C59" s="85">
        <v>0</v>
      </c>
      <c r="D59" s="82"/>
      <c r="E59" s="86">
        <v>1918414038</v>
      </c>
      <c r="F59" s="82"/>
      <c r="G59" s="86">
        <v>0</v>
      </c>
      <c r="H59" s="82"/>
      <c r="I59" s="86">
        <v>1918414038</v>
      </c>
      <c r="J59" s="82"/>
      <c r="K59" s="68" t="s">
        <v>277</v>
      </c>
      <c r="L59" s="80"/>
      <c r="M59" s="85">
        <v>77195877</v>
      </c>
      <c r="N59" s="82"/>
      <c r="O59" s="86">
        <v>260439218</v>
      </c>
      <c r="P59" s="82"/>
      <c r="Q59" s="86">
        <v>0</v>
      </c>
      <c r="R59" s="86"/>
      <c r="S59" s="86">
        <v>337635095</v>
      </c>
      <c r="T59" s="86"/>
      <c r="U59" s="68" t="s">
        <v>218</v>
      </c>
    </row>
    <row r="60" spans="1:21" ht="21" x14ac:dyDescent="0.55000000000000004">
      <c r="A60" s="19" t="s">
        <v>37</v>
      </c>
      <c r="C60" s="85">
        <v>0</v>
      </c>
      <c r="D60" s="82"/>
      <c r="E60" s="86">
        <v>1756707467</v>
      </c>
      <c r="F60" s="82"/>
      <c r="G60" s="86">
        <v>0</v>
      </c>
      <c r="H60" s="82"/>
      <c r="I60" s="86">
        <v>1756707467</v>
      </c>
      <c r="J60" s="82"/>
      <c r="K60" s="68" t="s">
        <v>278</v>
      </c>
      <c r="L60" s="80"/>
      <c r="M60" s="85">
        <v>1076076612</v>
      </c>
      <c r="N60" s="82"/>
      <c r="O60" s="86">
        <v>825614178</v>
      </c>
      <c r="P60" s="82"/>
      <c r="Q60" s="86">
        <v>0</v>
      </c>
      <c r="R60" s="86"/>
      <c r="S60" s="86">
        <v>1901690790</v>
      </c>
      <c r="T60" s="86"/>
      <c r="U60" s="68" t="s">
        <v>279</v>
      </c>
    </row>
    <row r="61" spans="1:21" ht="21" x14ac:dyDescent="0.55000000000000004">
      <c r="A61" s="19" t="s">
        <v>55</v>
      </c>
      <c r="C61" s="85">
        <v>0</v>
      </c>
      <c r="D61" s="82"/>
      <c r="E61" s="86">
        <v>2783340000</v>
      </c>
      <c r="F61" s="82"/>
      <c r="G61" s="86">
        <v>0</v>
      </c>
      <c r="H61" s="82"/>
      <c r="I61" s="86">
        <v>2783340000</v>
      </c>
      <c r="J61" s="82"/>
      <c r="K61" s="68" t="s">
        <v>280</v>
      </c>
      <c r="L61" s="80"/>
      <c r="M61" s="85">
        <v>1450000000</v>
      </c>
      <c r="N61" s="82"/>
      <c r="O61" s="86">
        <v>6173541450</v>
      </c>
      <c r="P61" s="82"/>
      <c r="Q61" s="86">
        <v>0</v>
      </c>
      <c r="R61" s="86"/>
      <c r="S61" s="86">
        <v>7623541450</v>
      </c>
      <c r="T61" s="86"/>
      <c r="U61" s="68" t="s">
        <v>281</v>
      </c>
    </row>
    <row r="62" spans="1:21" ht="21" x14ac:dyDescent="0.55000000000000004">
      <c r="A62" s="19" t="s">
        <v>39</v>
      </c>
      <c r="C62" s="85">
        <v>0</v>
      </c>
      <c r="D62" s="82"/>
      <c r="E62" s="86">
        <v>6403550573</v>
      </c>
      <c r="F62" s="82"/>
      <c r="G62" s="86">
        <v>0</v>
      </c>
      <c r="H62" s="82"/>
      <c r="I62" s="86">
        <v>6403550573</v>
      </c>
      <c r="J62" s="82"/>
      <c r="K62" s="68" t="s">
        <v>282</v>
      </c>
      <c r="L62" s="80"/>
      <c r="M62" s="85">
        <v>0</v>
      </c>
      <c r="N62" s="82"/>
      <c r="O62" s="86">
        <v>6295982715</v>
      </c>
      <c r="P62" s="82"/>
      <c r="Q62" s="86">
        <v>0</v>
      </c>
      <c r="R62" s="86"/>
      <c r="S62" s="86">
        <v>6295982715</v>
      </c>
      <c r="T62" s="86"/>
      <c r="U62" s="68" t="s">
        <v>283</v>
      </c>
    </row>
    <row r="63" spans="1:21" ht="21" x14ac:dyDescent="0.55000000000000004">
      <c r="A63" s="19" t="s">
        <v>60</v>
      </c>
      <c r="C63" s="85">
        <v>0</v>
      </c>
      <c r="D63" s="82"/>
      <c r="E63" s="86">
        <v>-113021952</v>
      </c>
      <c r="F63" s="82"/>
      <c r="G63" s="86">
        <v>0</v>
      </c>
      <c r="H63" s="82"/>
      <c r="I63" s="86">
        <v>-113021952</v>
      </c>
      <c r="J63" s="82"/>
      <c r="K63" s="68" t="s">
        <v>284</v>
      </c>
      <c r="L63" s="80"/>
      <c r="M63" s="85">
        <v>0</v>
      </c>
      <c r="N63" s="82"/>
      <c r="O63" s="86">
        <v>-113021952</v>
      </c>
      <c r="P63" s="82"/>
      <c r="Q63" s="86">
        <v>0</v>
      </c>
      <c r="R63" s="86"/>
      <c r="S63" s="86">
        <v>-113021952</v>
      </c>
      <c r="T63" s="86"/>
      <c r="U63" s="68" t="s">
        <v>285</v>
      </c>
    </row>
    <row r="64" spans="1:21" ht="21" x14ac:dyDescent="0.55000000000000004">
      <c r="A64" s="19" t="s">
        <v>74</v>
      </c>
      <c r="C64" s="85">
        <v>0</v>
      </c>
      <c r="D64" s="82"/>
      <c r="E64" s="86">
        <v>-2253143666</v>
      </c>
      <c r="F64" s="82"/>
      <c r="G64" s="86">
        <v>0</v>
      </c>
      <c r="H64" s="82"/>
      <c r="I64" s="86">
        <v>-2253143666</v>
      </c>
      <c r="J64" s="82"/>
      <c r="K64" s="68" t="s">
        <v>286</v>
      </c>
      <c r="L64" s="80"/>
      <c r="M64" s="85">
        <v>0</v>
      </c>
      <c r="N64" s="82"/>
      <c r="O64" s="86">
        <v>-2253143666</v>
      </c>
      <c r="P64" s="82"/>
      <c r="Q64" s="86">
        <v>0</v>
      </c>
      <c r="R64" s="86"/>
      <c r="S64" s="86">
        <v>-2253143666</v>
      </c>
      <c r="T64" s="86"/>
      <c r="U64" s="68" t="s">
        <v>287</v>
      </c>
    </row>
    <row r="65" spans="1:21" ht="21" x14ac:dyDescent="0.55000000000000004">
      <c r="A65" s="19" t="s">
        <v>41</v>
      </c>
      <c r="C65" s="85">
        <v>0</v>
      </c>
      <c r="D65" s="82"/>
      <c r="E65" s="86">
        <v>6781409100</v>
      </c>
      <c r="F65" s="82"/>
      <c r="G65" s="86">
        <v>0</v>
      </c>
      <c r="H65" s="82"/>
      <c r="I65" s="86">
        <v>6781409100</v>
      </c>
      <c r="J65" s="82"/>
      <c r="K65" s="68" t="s">
        <v>288</v>
      </c>
      <c r="L65" s="80"/>
      <c r="M65" s="85">
        <v>0</v>
      </c>
      <c r="N65" s="82"/>
      <c r="O65" s="86">
        <v>7388818172</v>
      </c>
      <c r="P65" s="82"/>
      <c r="Q65" s="86">
        <v>0</v>
      </c>
      <c r="R65" s="86"/>
      <c r="S65" s="86">
        <v>7388818172</v>
      </c>
      <c r="T65" s="86"/>
      <c r="U65" s="68" t="s">
        <v>289</v>
      </c>
    </row>
    <row r="66" spans="1:21" ht="21" x14ac:dyDescent="0.55000000000000004">
      <c r="A66" s="19" t="s">
        <v>25</v>
      </c>
      <c r="C66" s="85">
        <v>0</v>
      </c>
      <c r="D66" s="82"/>
      <c r="E66" s="86">
        <v>1785021848</v>
      </c>
      <c r="F66" s="82"/>
      <c r="G66" s="86">
        <v>0</v>
      </c>
      <c r="H66" s="82"/>
      <c r="I66" s="86">
        <v>1785021848</v>
      </c>
      <c r="J66" s="82"/>
      <c r="K66" s="68" t="s">
        <v>290</v>
      </c>
      <c r="L66" s="80"/>
      <c r="M66" s="85">
        <v>0</v>
      </c>
      <c r="N66" s="82"/>
      <c r="O66" s="86">
        <v>3360585514</v>
      </c>
      <c r="P66" s="82"/>
      <c r="Q66" s="86">
        <v>0</v>
      </c>
      <c r="R66" s="86"/>
      <c r="S66" s="86">
        <v>3360585514</v>
      </c>
      <c r="T66" s="86"/>
      <c r="U66" s="68" t="s">
        <v>291</v>
      </c>
    </row>
    <row r="67" spans="1:21" ht="21" x14ac:dyDescent="0.55000000000000004">
      <c r="A67" s="19" t="s">
        <v>23</v>
      </c>
      <c r="C67" s="85">
        <v>0</v>
      </c>
      <c r="D67" s="82"/>
      <c r="E67" s="86">
        <v>1395646200</v>
      </c>
      <c r="F67" s="82"/>
      <c r="G67" s="86">
        <v>0</v>
      </c>
      <c r="H67" s="82"/>
      <c r="I67" s="86">
        <v>1395646200</v>
      </c>
      <c r="J67" s="82"/>
      <c r="K67" s="68" t="s">
        <v>292</v>
      </c>
      <c r="L67" s="80"/>
      <c r="M67" s="85">
        <v>0</v>
      </c>
      <c r="N67" s="82"/>
      <c r="O67" s="86">
        <v>846556056</v>
      </c>
      <c r="P67" s="82"/>
      <c r="Q67" s="86">
        <v>0</v>
      </c>
      <c r="R67" s="86"/>
      <c r="S67" s="86">
        <v>846556056</v>
      </c>
      <c r="T67" s="86"/>
      <c r="U67" s="68" t="s">
        <v>245</v>
      </c>
    </row>
    <row r="68" spans="1:21" ht="21" x14ac:dyDescent="0.55000000000000004">
      <c r="A68" s="19" t="s">
        <v>66</v>
      </c>
      <c r="C68" s="85">
        <v>0</v>
      </c>
      <c r="D68" s="82"/>
      <c r="E68" s="86">
        <v>-2481813200</v>
      </c>
      <c r="F68" s="82"/>
      <c r="G68" s="86">
        <v>0</v>
      </c>
      <c r="H68" s="82"/>
      <c r="I68" s="86">
        <v>-2481813200</v>
      </c>
      <c r="J68" s="82"/>
      <c r="K68" s="68" t="s">
        <v>293</v>
      </c>
      <c r="L68" s="80"/>
      <c r="M68" s="85">
        <v>0</v>
      </c>
      <c r="N68" s="82"/>
      <c r="O68" s="86">
        <v>-2481813200</v>
      </c>
      <c r="P68" s="82"/>
      <c r="Q68" s="86">
        <v>0</v>
      </c>
      <c r="R68" s="86"/>
      <c r="S68" s="86">
        <v>-2481813200</v>
      </c>
      <c r="T68" s="86"/>
      <c r="U68" s="68" t="s">
        <v>294</v>
      </c>
    </row>
    <row r="69" spans="1:21" ht="21" x14ac:dyDescent="0.55000000000000004">
      <c r="A69" s="19" t="s">
        <v>68</v>
      </c>
      <c r="C69" s="85">
        <v>0</v>
      </c>
      <c r="D69" s="82"/>
      <c r="E69" s="86">
        <v>457739640</v>
      </c>
      <c r="F69" s="82"/>
      <c r="G69" s="86">
        <v>0</v>
      </c>
      <c r="H69" s="82"/>
      <c r="I69" s="86">
        <v>457739640</v>
      </c>
      <c r="J69" s="82"/>
      <c r="K69" s="68" t="s">
        <v>295</v>
      </c>
      <c r="L69" s="80"/>
      <c r="M69" s="85">
        <v>0</v>
      </c>
      <c r="N69" s="82"/>
      <c r="O69" s="86">
        <v>457739640</v>
      </c>
      <c r="P69" s="82"/>
      <c r="Q69" s="86">
        <v>0</v>
      </c>
      <c r="R69" s="86"/>
      <c r="S69" s="86">
        <v>457739640</v>
      </c>
      <c r="T69" s="86"/>
      <c r="U69" s="68" t="s">
        <v>296</v>
      </c>
    </row>
    <row r="70" spans="1:21" ht="21" x14ac:dyDescent="0.55000000000000004">
      <c r="A70" s="19" t="s">
        <v>72</v>
      </c>
      <c r="C70" s="85">
        <v>0</v>
      </c>
      <c r="D70" s="82"/>
      <c r="E70" s="86">
        <v>1250511806</v>
      </c>
      <c r="F70" s="82"/>
      <c r="G70" s="86">
        <v>0</v>
      </c>
      <c r="H70" s="82"/>
      <c r="I70" s="86">
        <v>1250511806</v>
      </c>
      <c r="J70" s="82"/>
      <c r="K70" s="68" t="s">
        <v>297</v>
      </c>
      <c r="L70" s="80"/>
      <c r="M70" s="85">
        <v>0</v>
      </c>
      <c r="N70" s="82"/>
      <c r="O70" s="86">
        <v>1250511806</v>
      </c>
      <c r="P70" s="82"/>
      <c r="Q70" s="86">
        <v>0</v>
      </c>
      <c r="R70" s="86"/>
      <c r="S70" s="86">
        <v>1250511806</v>
      </c>
      <c r="T70" s="86"/>
      <c r="U70" s="68" t="s">
        <v>298</v>
      </c>
    </row>
    <row r="71" spans="1:21" ht="21" x14ac:dyDescent="0.55000000000000004">
      <c r="A71" s="19" t="s">
        <v>49</v>
      </c>
      <c r="C71" s="85">
        <v>0</v>
      </c>
      <c r="D71" s="82"/>
      <c r="E71" s="86">
        <v>8146394822</v>
      </c>
      <c r="F71" s="82"/>
      <c r="G71" s="86">
        <v>0</v>
      </c>
      <c r="H71" s="82"/>
      <c r="I71" s="86">
        <v>8146394822</v>
      </c>
      <c r="J71" s="82"/>
      <c r="K71" s="68" t="s">
        <v>299</v>
      </c>
      <c r="L71" s="80"/>
      <c r="M71" s="85">
        <v>0</v>
      </c>
      <c r="N71" s="82"/>
      <c r="O71" s="86">
        <v>17030261376</v>
      </c>
      <c r="P71" s="82"/>
      <c r="Q71" s="86">
        <v>0</v>
      </c>
      <c r="R71" s="86"/>
      <c r="S71" s="86">
        <v>17030261376</v>
      </c>
      <c r="T71" s="86"/>
      <c r="U71" s="68" t="s">
        <v>300</v>
      </c>
    </row>
    <row r="72" spans="1:21" ht="21.75" thickBot="1" x14ac:dyDescent="0.6">
      <c r="A72" s="26" t="s">
        <v>64</v>
      </c>
      <c r="C72" s="87">
        <v>0</v>
      </c>
      <c r="D72" s="88"/>
      <c r="E72" s="89">
        <v>-115988599</v>
      </c>
      <c r="F72" s="88"/>
      <c r="G72" s="89">
        <v>0</v>
      </c>
      <c r="H72" s="88"/>
      <c r="I72" s="89">
        <v>-115988599</v>
      </c>
      <c r="J72" s="88"/>
      <c r="K72" s="73" t="s">
        <v>301</v>
      </c>
      <c r="L72" s="80"/>
      <c r="M72" s="87">
        <v>0</v>
      </c>
      <c r="N72" s="88"/>
      <c r="O72" s="89">
        <v>-115988599</v>
      </c>
      <c r="P72" s="88"/>
      <c r="Q72" s="89">
        <v>0</v>
      </c>
      <c r="R72" s="89"/>
      <c r="S72" s="89">
        <v>-115988599</v>
      </c>
      <c r="T72" s="89"/>
      <c r="U72" s="73" t="s">
        <v>302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31" bestFit="1" customWidth="1"/>
    <col min="2" max="2" width="1" style="31" customWidth="1"/>
    <col min="3" max="3" width="21.28515625" style="31" bestFit="1" customWidth="1"/>
    <col min="4" max="4" width="1" style="31" customWidth="1"/>
    <col min="5" max="5" width="22.7109375" style="31" bestFit="1" customWidth="1"/>
    <col min="6" max="6" width="1" style="31" customWidth="1"/>
    <col min="7" max="7" width="16.28515625" style="31" bestFit="1" customWidth="1"/>
    <col min="8" max="8" width="1" style="31" customWidth="1"/>
    <col min="9" max="9" width="13.7109375" style="31" bestFit="1" customWidth="1"/>
    <col min="10" max="10" width="1" style="31" customWidth="1"/>
    <col min="11" max="11" width="21.28515625" style="31" bestFit="1" customWidth="1"/>
    <col min="12" max="12" width="1" style="31" customWidth="1"/>
    <col min="13" max="13" width="22.7109375" style="31" bestFit="1" customWidth="1"/>
    <col min="14" max="14" width="1" style="31" customWidth="1"/>
    <col min="15" max="15" width="16.28515625" style="31" bestFit="1" customWidth="1"/>
    <col min="16" max="16" width="1" style="31" customWidth="1"/>
    <col min="17" max="17" width="13.8554687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105" t="s">
        <v>0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45">
      <c r="A3" s="105" t="s">
        <v>141</v>
      </c>
      <c r="B3" s="105"/>
      <c r="C3" s="105" t="s">
        <v>141</v>
      </c>
      <c r="D3" s="105" t="s">
        <v>141</v>
      </c>
      <c r="E3" s="105" t="s">
        <v>141</v>
      </c>
      <c r="F3" s="105" t="s">
        <v>141</v>
      </c>
      <c r="G3" s="105" t="s">
        <v>141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45">
      <c r="A4" s="105" t="str">
        <f>'سرمایه‌گذاری در سهام'!A4:U4</f>
        <v>برای ماه منتهی به 1402/09/30</v>
      </c>
      <c r="B4" s="105"/>
      <c r="C4" s="105" t="s">
        <v>323</v>
      </c>
      <c r="D4" s="105" t="s">
        <v>323</v>
      </c>
      <c r="E4" s="105" t="s">
        <v>323</v>
      </c>
      <c r="F4" s="105" t="s">
        <v>323</v>
      </c>
      <c r="G4" s="105" t="s">
        <v>323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 ht="19.5" thickBot="1" x14ac:dyDescent="0.5"/>
    <row r="6" spans="1:17" ht="30" x14ac:dyDescent="0.45">
      <c r="A6" s="108" t="s">
        <v>145</v>
      </c>
      <c r="C6" s="112" t="s">
        <v>143</v>
      </c>
      <c r="D6" s="113" t="s">
        <v>143</v>
      </c>
      <c r="E6" s="113" t="s">
        <v>143</v>
      </c>
      <c r="F6" s="113" t="s">
        <v>143</v>
      </c>
      <c r="G6" s="113" t="s">
        <v>143</v>
      </c>
      <c r="H6" s="113" t="s">
        <v>143</v>
      </c>
      <c r="I6" s="114" t="s">
        <v>143</v>
      </c>
      <c r="K6" s="112" t="s">
        <v>144</v>
      </c>
      <c r="L6" s="113" t="s">
        <v>144</v>
      </c>
      <c r="M6" s="113" t="s">
        <v>144</v>
      </c>
      <c r="N6" s="113" t="s">
        <v>144</v>
      </c>
      <c r="O6" s="113" t="s">
        <v>144</v>
      </c>
      <c r="P6" s="113" t="s">
        <v>144</v>
      </c>
      <c r="Q6" s="114" t="s">
        <v>144</v>
      </c>
    </row>
    <row r="7" spans="1:17" ht="30" x14ac:dyDescent="0.45">
      <c r="A7" s="109" t="s">
        <v>145</v>
      </c>
      <c r="C7" s="13" t="s">
        <v>303</v>
      </c>
      <c r="E7" s="7" t="s">
        <v>215</v>
      </c>
      <c r="G7" s="7" t="s">
        <v>216</v>
      </c>
      <c r="I7" s="14" t="s">
        <v>304</v>
      </c>
      <c r="K7" s="13" t="s">
        <v>303</v>
      </c>
      <c r="M7" s="7" t="s">
        <v>215</v>
      </c>
      <c r="O7" s="7" t="s">
        <v>216</v>
      </c>
      <c r="Q7" s="14" t="s">
        <v>304</v>
      </c>
    </row>
    <row r="8" spans="1:17" ht="21" x14ac:dyDescent="0.55000000000000004">
      <c r="A8" s="75" t="s">
        <v>99</v>
      </c>
      <c r="C8" s="56">
        <v>0</v>
      </c>
      <c r="D8" s="6"/>
      <c r="E8" s="21">
        <v>0</v>
      </c>
      <c r="F8" s="6"/>
      <c r="G8" s="90">
        <v>77446</v>
      </c>
      <c r="H8" s="6"/>
      <c r="I8" s="57">
        <v>77446</v>
      </c>
      <c r="K8" s="56">
        <v>0</v>
      </c>
      <c r="L8" s="6"/>
      <c r="M8" s="21">
        <v>0</v>
      </c>
      <c r="N8" s="6"/>
      <c r="O8" s="90">
        <v>77446</v>
      </c>
      <c r="P8" s="6"/>
      <c r="Q8" s="57">
        <v>77446</v>
      </c>
    </row>
    <row r="9" spans="1:17" ht="21" x14ac:dyDescent="0.55000000000000004">
      <c r="A9" s="75" t="s">
        <v>105</v>
      </c>
      <c r="C9" s="56">
        <v>0</v>
      </c>
      <c r="D9" s="6"/>
      <c r="E9" s="21">
        <v>0</v>
      </c>
      <c r="F9" s="6"/>
      <c r="G9" s="90">
        <v>46844438</v>
      </c>
      <c r="H9" s="6"/>
      <c r="I9" s="57">
        <v>46844438</v>
      </c>
      <c r="K9" s="56">
        <v>0</v>
      </c>
      <c r="L9" s="6"/>
      <c r="M9" s="21">
        <v>0</v>
      </c>
      <c r="N9" s="6"/>
      <c r="O9" s="90">
        <v>46844438</v>
      </c>
      <c r="P9" s="6"/>
      <c r="Q9" s="57">
        <v>46844438</v>
      </c>
    </row>
    <row r="10" spans="1:17" ht="21" x14ac:dyDescent="0.55000000000000004">
      <c r="A10" s="75" t="s">
        <v>92</v>
      </c>
      <c r="C10" s="56">
        <v>0</v>
      </c>
      <c r="D10" s="6"/>
      <c r="E10" s="21">
        <v>0</v>
      </c>
      <c r="F10" s="6"/>
      <c r="G10" s="90">
        <v>303861061</v>
      </c>
      <c r="H10" s="6"/>
      <c r="I10" s="57">
        <v>303861061</v>
      </c>
      <c r="K10" s="56">
        <v>0</v>
      </c>
      <c r="L10" s="6"/>
      <c r="M10" s="21">
        <v>0</v>
      </c>
      <c r="N10" s="6"/>
      <c r="O10" s="90">
        <v>595281041</v>
      </c>
      <c r="P10" s="6"/>
      <c r="Q10" s="57">
        <v>595281041</v>
      </c>
    </row>
    <row r="11" spans="1:17" ht="21" x14ac:dyDescent="0.55000000000000004">
      <c r="A11" s="75" t="s">
        <v>96</v>
      </c>
      <c r="C11" s="56">
        <v>0</v>
      </c>
      <c r="D11" s="6"/>
      <c r="E11" s="21">
        <v>0</v>
      </c>
      <c r="F11" s="6"/>
      <c r="G11" s="90">
        <v>309395036</v>
      </c>
      <c r="H11" s="6"/>
      <c r="I11" s="57">
        <v>309395036</v>
      </c>
      <c r="K11" s="56">
        <v>0</v>
      </c>
      <c r="L11" s="6"/>
      <c r="M11" s="21">
        <v>0</v>
      </c>
      <c r="N11" s="6"/>
      <c r="O11" s="90">
        <v>2392408047</v>
      </c>
      <c r="P11" s="6"/>
      <c r="Q11" s="57">
        <v>2392408047</v>
      </c>
    </row>
    <row r="12" spans="1:17" ht="21" x14ac:dyDescent="0.55000000000000004">
      <c r="A12" s="75" t="s">
        <v>208</v>
      </c>
      <c r="C12" s="56">
        <v>0</v>
      </c>
      <c r="D12" s="6"/>
      <c r="E12" s="21">
        <v>0</v>
      </c>
      <c r="F12" s="6"/>
      <c r="G12" s="90">
        <v>0</v>
      </c>
      <c r="H12" s="6"/>
      <c r="I12" s="57">
        <v>0</v>
      </c>
      <c r="K12" s="56">
        <v>0</v>
      </c>
      <c r="L12" s="6"/>
      <c r="M12" s="21">
        <v>0</v>
      </c>
      <c r="N12" s="6"/>
      <c r="O12" s="90">
        <v>1853698</v>
      </c>
      <c r="P12" s="6"/>
      <c r="Q12" s="57">
        <v>1853698</v>
      </c>
    </row>
    <row r="13" spans="1:17" ht="21" x14ac:dyDescent="0.55000000000000004">
      <c r="A13" s="75" t="s">
        <v>209</v>
      </c>
      <c r="C13" s="56">
        <v>0</v>
      </c>
      <c r="D13" s="6"/>
      <c r="E13" s="21">
        <v>0</v>
      </c>
      <c r="F13" s="6"/>
      <c r="G13" s="90">
        <v>0</v>
      </c>
      <c r="H13" s="6"/>
      <c r="I13" s="57">
        <v>0</v>
      </c>
      <c r="K13" s="56">
        <v>0</v>
      </c>
      <c r="L13" s="6"/>
      <c r="M13" s="21">
        <v>0</v>
      </c>
      <c r="N13" s="6"/>
      <c r="O13" s="90">
        <v>586330691</v>
      </c>
      <c r="P13" s="6"/>
      <c r="Q13" s="57">
        <v>586330691</v>
      </c>
    </row>
    <row r="14" spans="1:17" ht="21" x14ac:dyDescent="0.55000000000000004">
      <c r="A14" s="75" t="s">
        <v>210</v>
      </c>
      <c r="C14" s="56">
        <v>0</v>
      </c>
      <c r="D14" s="6"/>
      <c r="E14" s="21">
        <v>0</v>
      </c>
      <c r="F14" s="6"/>
      <c r="G14" s="90">
        <v>0</v>
      </c>
      <c r="H14" s="6"/>
      <c r="I14" s="57">
        <v>0</v>
      </c>
      <c r="K14" s="56">
        <v>0</v>
      </c>
      <c r="L14" s="6"/>
      <c r="M14" s="21">
        <v>0</v>
      </c>
      <c r="N14" s="6"/>
      <c r="O14" s="90">
        <v>103881202</v>
      </c>
      <c r="P14" s="6"/>
      <c r="Q14" s="57">
        <v>103881202</v>
      </c>
    </row>
    <row r="15" spans="1:17" ht="21" x14ac:dyDescent="0.55000000000000004">
      <c r="A15" s="75" t="s">
        <v>211</v>
      </c>
      <c r="C15" s="56">
        <v>0</v>
      </c>
      <c r="D15" s="6"/>
      <c r="E15" s="21">
        <v>0</v>
      </c>
      <c r="F15" s="6"/>
      <c r="G15" s="90">
        <v>0</v>
      </c>
      <c r="H15" s="6"/>
      <c r="I15" s="57">
        <v>0</v>
      </c>
      <c r="K15" s="56">
        <v>0</v>
      </c>
      <c r="L15" s="6"/>
      <c r="M15" s="21">
        <v>0</v>
      </c>
      <c r="N15" s="6"/>
      <c r="O15" s="90">
        <v>127121390</v>
      </c>
      <c r="P15" s="6"/>
      <c r="Q15" s="57">
        <v>127121390</v>
      </c>
    </row>
    <row r="16" spans="1:17" ht="21" x14ac:dyDescent="0.55000000000000004">
      <c r="A16" s="75" t="s">
        <v>212</v>
      </c>
      <c r="C16" s="56">
        <v>0</v>
      </c>
      <c r="D16" s="6"/>
      <c r="E16" s="21">
        <v>0</v>
      </c>
      <c r="F16" s="6"/>
      <c r="G16" s="90">
        <v>0</v>
      </c>
      <c r="H16" s="6"/>
      <c r="I16" s="57">
        <v>0</v>
      </c>
      <c r="K16" s="56">
        <v>0</v>
      </c>
      <c r="L16" s="6"/>
      <c r="M16" s="21">
        <v>0</v>
      </c>
      <c r="N16" s="6"/>
      <c r="O16" s="90">
        <v>121447924</v>
      </c>
      <c r="P16" s="6"/>
      <c r="Q16" s="57">
        <v>121447924</v>
      </c>
    </row>
    <row r="17" spans="1:17" ht="21" x14ac:dyDescent="0.55000000000000004">
      <c r="A17" s="75" t="s">
        <v>213</v>
      </c>
      <c r="C17" s="56">
        <v>0</v>
      </c>
      <c r="D17" s="6"/>
      <c r="E17" s="21">
        <v>0</v>
      </c>
      <c r="F17" s="6"/>
      <c r="G17" s="90">
        <v>0</v>
      </c>
      <c r="H17" s="6"/>
      <c r="I17" s="57">
        <v>0</v>
      </c>
      <c r="K17" s="56">
        <v>0</v>
      </c>
      <c r="L17" s="6"/>
      <c r="M17" s="21">
        <v>0</v>
      </c>
      <c r="N17" s="6"/>
      <c r="O17" s="90">
        <v>78337572</v>
      </c>
      <c r="P17" s="6"/>
      <c r="Q17" s="57">
        <v>78337572</v>
      </c>
    </row>
    <row r="18" spans="1:17" ht="21" x14ac:dyDescent="0.55000000000000004">
      <c r="A18" s="75" t="s">
        <v>110</v>
      </c>
      <c r="C18" s="56">
        <v>0</v>
      </c>
      <c r="D18" s="6"/>
      <c r="E18" s="21">
        <v>36770020</v>
      </c>
      <c r="F18" s="6"/>
      <c r="G18" s="90">
        <v>0</v>
      </c>
      <c r="H18" s="6"/>
      <c r="I18" s="57">
        <v>36770020</v>
      </c>
      <c r="K18" s="56">
        <v>0</v>
      </c>
      <c r="L18" s="6"/>
      <c r="M18" s="21">
        <v>36770020</v>
      </c>
      <c r="N18" s="6"/>
      <c r="O18" s="90">
        <v>0</v>
      </c>
      <c r="P18" s="6"/>
      <c r="Q18" s="57">
        <v>36770020</v>
      </c>
    </row>
    <row r="19" spans="1:17" ht="21" x14ac:dyDescent="0.55000000000000004">
      <c r="A19" s="75" t="s">
        <v>102</v>
      </c>
      <c r="C19" s="56">
        <v>0</v>
      </c>
      <c r="D19" s="6"/>
      <c r="E19" s="21">
        <v>125385145</v>
      </c>
      <c r="F19" s="6"/>
      <c r="G19" s="90">
        <v>0</v>
      </c>
      <c r="H19" s="6"/>
      <c r="I19" s="57">
        <v>125385145</v>
      </c>
      <c r="K19" s="56">
        <v>0</v>
      </c>
      <c r="L19" s="6"/>
      <c r="M19" s="21">
        <v>125385145</v>
      </c>
      <c r="N19" s="6"/>
      <c r="O19" s="90">
        <v>0</v>
      </c>
      <c r="P19" s="6"/>
      <c r="Q19" s="57">
        <v>125385145</v>
      </c>
    </row>
    <row r="20" spans="1:17" ht="21.75" thickBot="1" x14ac:dyDescent="0.6">
      <c r="A20" s="77" t="s">
        <v>107</v>
      </c>
      <c r="C20" s="91">
        <v>0</v>
      </c>
      <c r="D20" s="50"/>
      <c r="E20" s="59">
        <v>24588565</v>
      </c>
      <c r="F20" s="50"/>
      <c r="G20" s="92">
        <v>0</v>
      </c>
      <c r="H20" s="50"/>
      <c r="I20" s="93">
        <v>24588565</v>
      </c>
      <c r="K20" s="91">
        <v>0</v>
      </c>
      <c r="L20" s="50"/>
      <c r="M20" s="59">
        <v>24588565</v>
      </c>
      <c r="N20" s="50"/>
      <c r="O20" s="92">
        <v>0</v>
      </c>
      <c r="P20" s="50"/>
      <c r="Q20" s="93">
        <v>24588565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6" customWidth="1"/>
    <col min="2" max="2" width="1" style="6" customWidth="1"/>
    <col min="3" max="3" width="29.42578125" style="6" customWidth="1"/>
    <col min="4" max="4" width="1" style="6" customWidth="1"/>
    <col min="5" max="5" width="41.28515625" style="6" bestFit="1" customWidth="1"/>
    <col min="6" max="6" width="1" style="6" customWidth="1"/>
    <col min="7" max="7" width="36" style="6" bestFit="1" customWidth="1"/>
    <col min="8" max="8" width="1" style="6" customWidth="1"/>
    <col min="9" max="9" width="41.28515625" style="6" bestFit="1" customWidth="1"/>
    <col min="10" max="10" width="1" style="6" customWidth="1"/>
    <col min="11" max="11" width="36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05" t="s">
        <v>0</v>
      </c>
      <c r="B2" s="105" t="s">
        <v>0</v>
      </c>
      <c r="C2" s="105" t="s">
        <v>0</v>
      </c>
      <c r="D2" s="105" t="s">
        <v>0</v>
      </c>
      <c r="E2" s="105" t="s">
        <v>0</v>
      </c>
      <c r="F2" s="105" t="s">
        <v>0</v>
      </c>
      <c r="G2" s="105"/>
      <c r="H2" s="105"/>
      <c r="I2" s="105"/>
      <c r="J2" s="105"/>
      <c r="K2" s="105"/>
    </row>
    <row r="3" spans="1:11" ht="30" x14ac:dyDescent="0.45">
      <c r="A3" s="105" t="s">
        <v>141</v>
      </c>
      <c r="B3" s="105" t="s">
        <v>141</v>
      </c>
      <c r="C3" s="105" t="s">
        <v>141</v>
      </c>
      <c r="D3" s="105" t="s">
        <v>141</v>
      </c>
      <c r="E3" s="105" t="s">
        <v>141</v>
      </c>
      <c r="F3" s="105" t="s">
        <v>141</v>
      </c>
      <c r="G3" s="105"/>
      <c r="H3" s="105"/>
      <c r="I3" s="105"/>
      <c r="J3" s="105"/>
      <c r="K3" s="105"/>
    </row>
    <row r="4" spans="1:11" ht="30" x14ac:dyDescent="0.45">
      <c r="A4" s="105" t="str">
        <f>'سرمایه‌گذاری در اوراق بهادار'!A4:Q4</f>
        <v>برای ماه منتهی به 1402/09/30</v>
      </c>
      <c r="B4" s="105" t="s">
        <v>323</v>
      </c>
      <c r="C4" s="105" t="s">
        <v>323</v>
      </c>
      <c r="D4" s="105" t="s">
        <v>323</v>
      </c>
      <c r="E4" s="105" t="s">
        <v>323</v>
      </c>
      <c r="F4" s="105" t="s">
        <v>323</v>
      </c>
      <c r="G4" s="105"/>
      <c r="H4" s="105"/>
      <c r="I4" s="105"/>
      <c r="J4" s="105"/>
      <c r="K4" s="105"/>
    </row>
    <row r="5" spans="1:11" ht="19.5" thickBot="1" x14ac:dyDescent="0.5"/>
    <row r="6" spans="1:11" ht="30" x14ac:dyDescent="0.45">
      <c r="A6" s="9" t="s">
        <v>305</v>
      </c>
      <c r="B6" s="94" t="s">
        <v>305</v>
      </c>
      <c r="C6" s="11" t="s">
        <v>305</v>
      </c>
      <c r="E6" s="9" t="s">
        <v>143</v>
      </c>
      <c r="F6" s="94" t="s">
        <v>143</v>
      </c>
      <c r="G6" s="11" t="s">
        <v>143</v>
      </c>
      <c r="I6" s="9" t="s">
        <v>144</v>
      </c>
      <c r="J6" s="94" t="s">
        <v>144</v>
      </c>
      <c r="K6" s="11" t="s">
        <v>144</v>
      </c>
    </row>
    <row r="7" spans="1:11" ht="30" x14ac:dyDescent="0.45">
      <c r="A7" s="13" t="s">
        <v>306</v>
      </c>
      <c r="C7" s="14" t="s">
        <v>124</v>
      </c>
      <c r="E7" s="13" t="s">
        <v>307</v>
      </c>
      <c r="G7" s="14" t="s">
        <v>308</v>
      </c>
      <c r="I7" s="13" t="s">
        <v>307</v>
      </c>
      <c r="K7" s="14" t="s">
        <v>308</v>
      </c>
    </row>
    <row r="8" spans="1:11" ht="21" x14ac:dyDescent="0.55000000000000004">
      <c r="A8" s="55" t="s">
        <v>130</v>
      </c>
      <c r="C8" s="48" t="s">
        <v>131</v>
      </c>
      <c r="E8" s="20">
        <v>20000</v>
      </c>
      <c r="G8" s="48" t="s">
        <v>150</v>
      </c>
      <c r="I8" s="20">
        <v>5392794</v>
      </c>
      <c r="K8" s="48" t="s">
        <v>150</v>
      </c>
    </row>
    <row r="9" spans="1:11" ht="21.75" thickBot="1" x14ac:dyDescent="0.6">
      <c r="A9" s="58" t="s">
        <v>137</v>
      </c>
      <c r="B9" s="50"/>
      <c r="C9" s="51" t="s">
        <v>138</v>
      </c>
      <c r="E9" s="53">
        <v>0</v>
      </c>
      <c r="F9" s="50"/>
      <c r="G9" s="51" t="s">
        <v>150</v>
      </c>
      <c r="I9" s="53">
        <v>31905909</v>
      </c>
      <c r="J9" s="50"/>
      <c r="K9" s="51" t="s">
        <v>150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05" t="s">
        <v>0</v>
      </c>
      <c r="B2" s="105" t="s">
        <v>0</v>
      </c>
      <c r="C2" s="105" t="s">
        <v>0</v>
      </c>
      <c r="D2" s="105" t="s">
        <v>0</v>
      </c>
      <c r="E2" s="105"/>
    </row>
    <row r="3" spans="1:5" ht="30" x14ac:dyDescent="0.45">
      <c r="A3" s="105" t="s">
        <v>141</v>
      </c>
      <c r="B3" s="105" t="s">
        <v>141</v>
      </c>
      <c r="C3" s="105" t="s">
        <v>141</v>
      </c>
      <c r="D3" s="105" t="s">
        <v>141</v>
      </c>
      <c r="E3" s="105"/>
    </row>
    <row r="4" spans="1:5" ht="30" x14ac:dyDescent="0.45">
      <c r="A4" s="105" t="s">
        <v>2</v>
      </c>
      <c r="B4" s="105" t="s">
        <v>2</v>
      </c>
      <c r="C4" s="105" t="s">
        <v>2</v>
      </c>
      <c r="D4" s="105" t="s">
        <v>2</v>
      </c>
      <c r="E4" s="105"/>
    </row>
    <row r="6" spans="1:5" ht="30" x14ac:dyDescent="0.45">
      <c r="A6" s="105" t="s">
        <v>309</v>
      </c>
      <c r="C6" s="7" t="s">
        <v>143</v>
      </c>
      <c r="E6" s="7" t="s">
        <v>6</v>
      </c>
    </row>
    <row r="7" spans="1:5" ht="30" x14ac:dyDescent="0.45">
      <c r="A7" s="105" t="s">
        <v>309</v>
      </c>
      <c r="C7" s="7" t="s">
        <v>127</v>
      </c>
      <c r="E7" s="7" t="s">
        <v>127</v>
      </c>
    </row>
    <row r="8" spans="1:5" ht="21" x14ac:dyDescent="0.55000000000000004">
      <c r="A8" s="95" t="s">
        <v>309</v>
      </c>
      <c r="C8" s="21">
        <v>0</v>
      </c>
      <c r="E8" s="21">
        <v>267051013</v>
      </c>
    </row>
    <row r="9" spans="1:5" ht="21" x14ac:dyDescent="0.55000000000000004">
      <c r="A9" s="95" t="s">
        <v>310</v>
      </c>
      <c r="C9" s="21">
        <v>0</v>
      </c>
      <c r="E9" s="21">
        <v>0</v>
      </c>
    </row>
    <row r="10" spans="1:5" ht="21" x14ac:dyDescent="0.55000000000000004">
      <c r="A10" s="95" t="s">
        <v>311</v>
      </c>
      <c r="C10" s="21">
        <v>58163899</v>
      </c>
      <c r="E10" s="21">
        <v>135109091</v>
      </c>
    </row>
    <row r="11" spans="1:5" ht="21" x14ac:dyDescent="0.55000000000000004">
      <c r="A11" s="95" t="s">
        <v>150</v>
      </c>
      <c r="C11" s="21">
        <v>58163899</v>
      </c>
      <c r="E11" s="21">
        <v>402160104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6.140625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105" t="s">
        <v>0</v>
      </c>
      <c r="B2" s="105" t="s">
        <v>0</v>
      </c>
      <c r="C2" s="105" t="s">
        <v>0</v>
      </c>
      <c r="D2" s="105" t="s">
        <v>0</v>
      </c>
      <c r="E2" s="105" t="s">
        <v>0</v>
      </c>
      <c r="F2" s="105"/>
      <c r="G2" s="105"/>
    </row>
    <row r="3" spans="1:7" ht="30" x14ac:dyDescent="0.45">
      <c r="A3" s="105" t="s">
        <v>141</v>
      </c>
      <c r="B3" s="105" t="s">
        <v>141</v>
      </c>
      <c r="C3" s="105" t="s">
        <v>141</v>
      </c>
      <c r="D3" s="105" t="s">
        <v>141</v>
      </c>
      <c r="E3" s="105" t="s">
        <v>141</v>
      </c>
      <c r="F3" s="105"/>
      <c r="G3" s="105"/>
    </row>
    <row r="4" spans="1:7" ht="30" x14ac:dyDescent="0.45">
      <c r="A4" s="105" t="s">
        <v>2</v>
      </c>
      <c r="B4" s="105" t="s">
        <v>2</v>
      </c>
      <c r="C4" s="105" t="s">
        <v>2</v>
      </c>
      <c r="D4" s="105" t="s">
        <v>2</v>
      </c>
      <c r="E4" s="105" t="s">
        <v>2</v>
      </c>
      <c r="F4" s="105"/>
      <c r="G4" s="105"/>
    </row>
    <row r="5" spans="1:7" ht="19.5" thickBot="1" x14ac:dyDescent="0.5"/>
    <row r="6" spans="1:7" ht="30" x14ac:dyDescent="0.45">
      <c r="A6" s="8" t="s">
        <v>145</v>
      </c>
      <c r="C6" s="9" t="s">
        <v>127</v>
      </c>
      <c r="D6" s="96"/>
      <c r="E6" s="10" t="s">
        <v>217</v>
      </c>
      <c r="F6" s="96"/>
      <c r="G6" s="11" t="s">
        <v>13</v>
      </c>
    </row>
    <row r="7" spans="1:7" ht="21" x14ac:dyDescent="0.55000000000000004">
      <c r="A7" s="19" t="s">
        <v>312</v>
      </c>
      <c r="C7" s="56">
        <v>73691091753</v>
      </c>
      <c r="E7" s="6" t="s">
        <v>313</v>
      </c>
      <c r="G7" s="48" t="s">
        <v>314</v>
      </c>
    </row>
    <row r="8" spans="1:7" ht="21" x14ac:dyDescent="0.55000000000000004">
      <c r="A8" s="19" t="s">
        <v>315</v>
      </c>
      <c r="C8" s="56">
        <v>846921711</v>
      </c>
      <c r="E8" s="6" t="s">
        <v>316</v>
      </c>
      <c r="G8" s="48" t="s">
        <v>317</v>
      </c>
    </row>
    <row r="9" spans="1:7" ht="21.75" thickBot="1" x14ac:dyDescent="0.6">
      <c r="A9" s="26" t="s">
        <v>318</v>
      </c>
      <c r="C9" s="91">
        <v>20000</v>
      </c>
      <c r="D9" s="50"/>
      <c r="E9" s="50" t="s">
        <v>34</v>
      </c>
      <c r="F9" s="50"/>
      <c r="G9" s="51" t="s">
        <v>34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2"/>
  <sheetViews>
    <sheetView rightToLeft="1" workbookViewId="0">
      <selection activeCell="K10" sqref="K10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05" t="str">
        <f>[1]سهام!$A$2:$Y$2</f>
        <v>صندوق سرمایه‌گذاری ثروت هامرز</v>
      </c>
      <c r="B2" s="105"/>
      <c r="C2" s="105"/>
      <c r="D2" s="105"/>
      <c r="E2" s="105" t="s">
        <v>0</v>
      </c>
      <c r="F2" s="105" t="s">
        <v>0</v>
      </c>
      <c r="G2" s="105" t="s">
        <v>0</v>
      </c>
      <c r="H2" s="105" t="s">
        <v>0</v>
      </c>
      <c r="I2" s="105" t="s">
        <v>0</v>
      </c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30" x14ac:dyDescent="0.45">
      <c r="A3" s="105" t="str">
        <f>[1]سهام!$A$3:$Y$3</f>
        <v>صورت وضعیت پورتفوی</v>
      </c>
      <c r="B3" s="105"/>
      <c r="C3" s="105"/>
      <c r="D3" s="105"/>
      <c r="E3" s="105" t="s">
        <v>1</v>
      </c>
      <c r="F3" s="105" t="s">
        <v>1</v>
      </c>
      <c r="G3" s="105" t="s">
        <v>1</v>
      </c>
      <c r="H3" s="105" t="s">
        <v>1</v>
      </c>
      <c r="I3" s="105" t="s">
        <v>1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30" x14ac:dyDescent="0.45">
      <c r="A4" s="105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1:25" ht="19.5" thickBot="1" x14ac:dyDescent="0.5"/>
    <row r="6" spans="1:25" ht="30" x14ac:dyDescent="0.45">
      <c r="A6" s="108" t="s">
        <v>3</v>
      </c>
      <c r="C6" s="112" t="s">
        <v>4</v>
      </c>
      <c r="D6" s="113" t="s">
        <v>4</v>
      </c>
      <c r="E6" s="113" t="s">
        <v>4</v>
      </c>
      <c r="F6" s="113" t="s">
        <v>4</v>
      </c>
      <c r="G6" s="114" t="s">
        <v>4</v>
      </c>
      <c r="I6" s="102" t="s">
        <v>5</v>
      </c>
      <c r="J6" s="103" t="s">
        <v>5</v>
      </c>
      <c r="K6" s="103" t="s">
        <v>5</v>
      </c>
      <c r="L6" s="103" t="s">
        <v>5</v>
      </c>
      <c r="M6" s="103" t="s">
        <v>5</v>
      </c>
      <c r="N6" s="103" t="s">
        <v>5</v>
      </c>
      <c r="O6" s="104" t="s">
        <v>5</v>
      </c>
      <c r="Q6" s="102" t="s">
        <v>6</v>
      </c>
      <c r="R6" s="103" t="s">
        <v>6</v>
      </c>
      <c r="S6" s="103" t="s">
        <v>6</v>
      </c>
      <c r="T6" s="103" t="s">
        <v>6</v>
      </c>
      <c r="U6" s="103" t="s">
        <v>6</v>
      </c>
      <c r="V6" s="103" t="s">
        <v>6</v>
      </c>
      <c r="W6" s="103" t="s">
        <v>6</v>
      </c>
      <c r="X6" s="103" t="s">
        <v>6</v>
      </c>
      <c r="Y6" s="104" t="s">
        <v>6</v>
      </c>
    </row>
    <row r="7" spans="1:25" ht="30" x14ac:dyDescent="0.45">
      <c r="A7" s="109" t="s">
        <v>3</v>
      </c>
      <c r="C7" s="110" t="s">
        <v>7</v>
      </c>
      <c r="E7" s="105" t="s">
        <v>8</v>
      </c>
      <c r="G7" s="111" t="s">
        <v>9</v>
      </c>
      <c r="I7" s="106" t="s">
        <v>10</v>
      </c>
      <c r="J7" s="107" t="s">
        <v>10</v>
      </c>
      <c r="K7" s="107" t="s">
        <v>10</v>
      </c>
      <c r="L7" s="17"/>
      <c r="M7" s="107" t="s">
        <v>11</v>
      </c>
      <c r="N7" s="107" t="s">
        <v>11</v>
      </c>
      <c r="O7" s="101" t="s">
        <v>11</v>
      </c>
      <c r="Q7" s="106" t="s">
        <v>7</v>
      </c>
      <c r="R7" s="17"/>
      <c r="S7" s="107" t="s">
        <v>12</v>
      </c>
      <c r="T7" s="17"/>
      <c r="U7" s="107" t="s">
        <v>8</v>
      </c>
      <c r="V7" s="17"/>
      <c r="W7" s="107" t="s">
        <v>9</v>
      </c>
      <c r="X7" s="17"/>
      <c r="Y7" s="101" t="s">
        <v>13</v>
      </c>
    </row>
    <row r="8" spans="1:25" ht="30" x14ac:dyDescent="0.45">
      <c r="A8" s="109" t="s">
        <v>3</v>
      </c>
      <c r="C8" s="110" t="s">
        <v>7</v>
      </c>
      <c r="E8" s="105" t="s">
        <v>8</v>
      </c>
      <c r="G8" s="111" t="s">
        <v>9</v>
      </c>
      <c r="I8" s="15" t="s">
        <v>7</v>
      </c>
      <c r="J8" s="17"/>
      <c r="K8" s="16" t="s">
        <v>8</v>
      </c>
      <c r="L8" s="17"/>
      <c r="M8" s="16" t="s">
        <v>7</v>
      </c>
      <c r="N8" s="17"/>
      <c r="O8" s="18" t="s">
        <v>14</v>
      </c>
      <c r="Q8" s="106" t="s">
        <v>7</v>
      </c>
      <c r="R8" s="17"/>
      <c r="S8" s="107" t="s">
        <v>12</v>
      </c>
      <c r="T8" s="17"/>
      <c r="U8" s="107" t="s">
        <v>8</v>
      </c>
      <c r="V8" s="17"/>
      <c r="W8" s="107" t="s">
        <v>9</v>
      </c>
      <c r="X8" s="17"/>
      <c r="Y8" s="101" t="s">
        <v>13</v>
      </c>
    </row>
    <row r="9" spans="1:25" ht="21" x14ac:dyDescent="0.55000000000000004">
      <c r="A9" s="19" t="s">
        <v>15</v>
      </c>
      <c r="C9" s="20">
        <v>3056927</v>
      </c>
      <c r="E9" s="21">
        <v>9366596910</v>
      </c>
      <c r="G9" s="22">
        <v>7900719539.3100004</v>
      </c>
      <c r="I9" s="23">
        <v>0</v>
      </c>
      <c r="J9" s="17"/>
      <c r="K9" s="17">
        <v>0</v>
      </c>
      <c r="L9" s="17"/>
      <c r="M9" s="17">
        <v>0</v>
      </c>
      <c r="N9" s="17"/>
      <c r="O9" s="24">
        <v>0</v>
      </c>
      <c r="Q9" s="23">
        <v>3056927</v>
      </c>
      <c r="R9" s="17"/>
      <c r="S9" s="17">
        <v>2796</v>
      </c>
      <c r="T9" s="17"/>
      <c r="U9" s="17">
        <v>9366596910</v>
      </c>
      <c r="V9" s="17"/>
      <c r="W9" s="17">
        <v>8496312243.0425997</v>
      </c>
      <c r="X9" s="17"/>
      <c r="Y9" s="24" t="s">
        <v>16</v>
      </c>
    </row>
    <row r="10" spans="1:25" ht="21" x14ac:dyDescent="0.55000000000000004">
      <c r="A10" s="19" t="s">
        <v>17</v>
      </c>
      <c r="C10" s="20">
        <v>4881857</v>
      </c>
      <c r="E10" s="21">
        <v>12660216959</v>
      </c>
      <c r="G10" s="22">
        <v>10579125692.853001</v>
      </c>
      <c r="I10" s="23">
        <v>0</v>
      </c>
      <c r="J10" s="17"/>
      <c r="K10" s="17">
        <v>0</v>
      </c>
      <c r="L10" s="17"/>
      <c r="M10" s="17">
        <v>0</v>
      </c>
      <c r="N10" s="17"/>
      <c r="O10" s="24">
        <v>0</v>
      </c>
      <c r="Q10" s="23">
        <v>4881857</v>
      </c>
      <c r="R10" s="17"/>
      <c r="S10" s="17">
        <v>2446</v>
      </c>
      <c r="T10" s="17"/>
      <c r="U10" s="17">
        <v>12660216959</v>
      </c>
      <c r="V10" s="17"/>
      <c r="W10" s="17">
        <v>11869973139.7791</v>
      </c>
      <c r="X10" s="17"/>
      <c r="Y10" s="24" t="s">
        <v>18</v>
      </c>
    </row>
    <row r="11" spans="1:25" ht="21" x14ac:dyDescent="0.55000000000000004">
      <c r="A11" s="19" t="s">
        <v>19</v>
      </c>
      <c r="C11" s="20">
        <v>7318295</v>
      </c>
      <c r="E11" s="21">
        <v>34648089995</v>
      </c>
      <c r="G11" s="22">
        <v>32692731644.5065</v>
      </c>
      <c r="I11" s="23">
        <v>4226664</v>
      </c>
      <c r="J11" s="17"/>
      <c r="K11" s="17">
        <v>19944523824</v>
      </c>
      <c r="L11" s="17"/>
      <c r="M11" s="25">
        <v>0</v>
      </c>
      <c r="N11" s="17"/>
      <c r="O11" s="24">
        <v>0</v>
      </c>
      <c r="Q11" s="23">
        <v>11544959</v>
      </c>
      <c r="R11" s="17"/>
      <c r="S11" s="17">
        <v>4775</v>
      </c>
      <c r="T11" s="17"/>
      <c r="U11" s="17">
        <v>54592613819</v>
      </c>
      <c r="V11" s="17"/>
      <c r="W11" s="17">
        <v>54799172508.611298</v>
      </c>
      <c r="X11" s="17"/>
      <c r="Y11" s="24" t="s">
        <v>20</v>
      </c>
    </row>
    <row r="12" spans="1:25" ht="21" x14ac:dyDescent="0.55000000000000004">
      <c r="A12" s="19" t="s">
        <v>21</v>
      </c>
      <c r="C12" s="20">
        <v>3000000</v>
      </c>
      <c r="E12" s="21">
        <v>19531438280</v>
      </c>
      <c r="G12" s="22">
        <v>24692202000</v>
      </c>
      <c r="I12" s="23">
        <v>0</v>
      </c>
      <c r="J12" s="17"/>
      <c r="K12" s="17">
        <v>0</v>
      </c>
      <c r="L12" s="17"/>
      <c r="M12" s="17">
        <v>0</v>
      </c>
      <c r="N12" s="17"/>
      <c r="O12" s="24">
        <v>0</v>
      </c>
      <c r="Q12" s="23">
        <v>3000000</v>
      </c>
      <c r="R12" s="17"/>
      <c r="S12" s="17">
        <v>8760</v>
      </c>
      <c r="T12" s="17"/>
      <c r="U12" s="17">
        <v>19531438280</v>
      </c>
      <c r="V12" s="17"/>
      <c r="W12" s="17">
        <v>26123634000</v>
      </c>
      <c r="X12" s="17"/>
      <c r="Y12" s="24" t="s">
        <v>22</v>
      </c>
    </row>
    <row r="13" spans="1:25" ht="21" x14ac:dyDescent="0.55000000000000004">
      <c r="A13" s="19" t="s">
        <v>23</v>
      </c>
      <c r="C13" s="20">
        <v>3600000</v>
      </c>
      <c r="E13" s="21">
        <v>18334632744</v>
      </c>
      <c r="G13" s="22">
        <v>17785542600</v>
      </c>
      <c r="I13" s="23">
        <v>0</v>
      </c>
      <c r="J13" s="17"/>
      <c r="K13" s="17">
        <v>0</v>
      </c>
      <c r="L13" s="17"/>
      <c r="M13" s="25">
        <v>0</v>
      </c>
      <c r="N13" s="17"/>
      <c r="O13" s="24">
        <v>0</v>
      </c>
      <c r="Q13" s="23">
        <v>3600000</v>
      </c>
      <c r="R13" s="17"/>
      <c r="S13" s="17">
        <v>5360</v>
      </c>
      <c r="T13" s="17"/>
      <c r="U13" s="17">
        <v>18334632744</v>
      </c>
      <c r="V13" s="17"/>
      <c r="W13" s="17">
        <v>19181188800</v>
      </c>
      <c r="X13" s="17"/>
      <c r="Y13" s="24" t="s">
        <v>24</v>
      </c>
    </row>
    <row r="14" spans="1:25" ht="21" x14ac:dyDescent="0.55000000000000004">
      <c r="A14" s="19" t="s">
        <v>25</v>
      </c>
      <c r="C14" s="20">
        <v>608714</v>
      </c>
      <c r="E14" s="21">
        <v>24776199540</v>
      </c>
      <c r="G14" s="22">
        <v>26351763206.535</v>
      </c>
      <c r="I14" s="23">
        <v>0</v>
      </c>
      <c r="J14" s="17"/>
      <c r="K14" s="17">
        <v>0</v>
      </c>
      <c r="L14" s="17"/>
      <c r="M14" s="25">
        <v>0</v>
      </c>
      <c r="N14" s="17"/>
      <c r="O14" s="24">
        <v>0</v>
      </c>
      <c r="Q14" s="23">
        <v>608714</v>
      </c>
      <c r="R14" s="17"/>
      <c r="S14" s="17">
        <v>46500</v>
      </c>
      <c r="T14" s="17"/>
      <c r="U14" s="17">
        <v>24776199540</v>
      </c>
      <c r="V14" s="17"/>
      <c r="W14" s="17">
        <v>28136785054.049999</v>
      </c>
      <c r="X14" s="17"/>
      <c r="Y14" s="24" t="s">
        <v>26</v>
      </c>
    </row>
    <row r="15" spans="1:25" ht="21" x14ac:dyDescent="0.55000000000000004">
      <c r="A15" s="19" t="s">
        <v>27</v>
      </c>
      <c r="C15" s="20">
        <v>885000</v>
      </c>
      <c r="E15" s="21">
        <v>3989118834</v>
      </c>
      <c r="G15" s="22">
        <v>6070166325</v>
      </c>
      <c r="I15" s="23">
        <v>6000000</v>
      </c>
      <c r="J15" s="17"/>
      <c r="K15" s="17">
        <v>57387268388</v>
      </c>
      <c r="L15" s="17"/>
      <c r="M15" s="17">
        <v>-442500</v>
      </c>
      <c r="N15" s="17"/>
      <c r="O15" s="24">
        <v>3184638092</v>
      </c>
      <c r="Q15" s="23">
        <v>6442500</v>
      </c>
      <c r="R15" s="17"/>
      <c r="S15" s="17">
        <v>12630</v>
      </c>
      <c r="T15" s="17"/>
      <c r="U15" s="17">
        <v>59381827805</v>
      </c>
      <c r="V15" s="17"/>
      <c r="W15" s="17">
        <v>80884630788.75</v>
      </c>
      <c r="X15" s="17"/>
      <c r="Y15" s="24" t="s">
        <v>28</v>
      </c>
    </row>
    <row r="16" spans="1:25" ht="21" x14ac:dyDescent="0.55000000000000004">
      <c r="A16" s="19" t="s">
        <v>29</v>
      </c>
      <c r="C16" s="23">
        <v>7017807</v>
      </c>
      <c r="D16" s="17"/>
      <c r="E16" s="17">
        <v>18414377448</v>
      </c>
      <c r="F16" s="17"/>
      <c r="G16" s="24">
        <v>16310007351.042299</v>
      </c>
      <c r="I16" s="23">
        <v>0</v>
      </c>
      <c r="J16" s="17"/>
      <c r="K16" s="17">
        <v>0</v>
      </c>
      <c r="L16" s="17"/>
      <c r="M16" s="25">
        <v>0</v>
      </c>
      <c r="N16" s="17"/>
      <c r="O16" s="24">
        <v>0</v>
      </c>
      <c r="Q16" s="23">
        <v>7017807</v>
      </c>
      <c r="R16" s="17"/>
      <c r="S16" s="17">
        <v>2613</v>
      </c>
      <c r="T16" s="17"/>
      <c r="U16" s="17">
        <v>18414377448</v>
      </c>
      <c r="V16" s="17"/>
      <c r="W16" s="17">
        <v>18228421389.3386</v>
      </c>
      <c r="X16" s="17"/>
      <c r="Y16" s="24" t="s">
        <v>30</v>
      </c>
    </row>
    <row r="17" spans="1:25" ht="21" x14ac:dyDescent="0.55000000000000004">
      <c r="A17" s="19" t="s">
        <v>31</v>
      </c>
      <c r="C17" s="23">
        <v>641844</v>
      </c>
      <c r="D17" s="17"/>
      <c r="E17" s="17">
        <v>4313222265</v>
      </c>
      <c r="F17" s="17"/>
      <c r="G17" s="24">
        <v>3643122911.0219998</v>
      </c>
      <c r="I17" s="23">
        <v>0</v>
      </c>
      <c r="J17" s="17"/>
      <c r="K17" s="17">
        <v>0</v>
      </c>
      <c r="L17" s="17"/>
      <c r="M17" s="17">
        <v>0</v>
      </c>
      <c r="N17" s="17"/>
      <c r="O17" s="24">
        <v>0</v>
      </c>
      <c r="Q17" s="23">
        <v>641844</v>
      </c>
      <c r="R17" s="17"/>
      <c r="S17" s="17">
        <v>5890</v>
      </c>
      <c r="T17" s="17"/>
      <c r="U17" s="17">
        <v>4313222265</v>
      </c>
      <c r="V17" s="17"/>
      <c r="W17" s="17">
        <v>3757967416.098</v>
      </c>
      <c r="X17" s="17"/>
      <c r="Y17" s="24" t="s">
        <v>32</v>
      </c>
    </row>
    <row r="18" spans="1:25" ht="21" x14ac:dyDescent="0.55000000000000004">
      <c r="A18" s="19" t="s">
        <v>33</v>
      </c>
      <c r="C18" s="23">
        <v>48198</v>
      </c>
      <c r="D18" s="17"/>
      <c r="E18" s="17">
        <v>697503773</v>
      </c>
      <c r="F18" s="17"/>
      <c r="G18" s="24">
        <v>694233605.33099997</v>
      </c>
      <c r="I18" s="23">
        <v>5500</v>
      </c>
      <c r="J18" s="17"/>
      <c r="K18" s="17">
        <v>79807397</v>
      </c>
      <c r="L18" s="17"/>
      <c r="M18" s="17">
        <v>-53698</v>
      </c>
      <c r="N18" s="17"/>
      <c r="O18" s="24">
        <v>900872257</v>
      </c>
      <c r="Q18" s="23">
        <v>0</v>
      </c>
      <c r="R18" s="17"/>
      <c r="S18" s="17">
        <v>0</v>
      </c>
      <c r="T18" s="17"/>
      <c r="U18" s="17">
        <v>0</v>
      </c>
      <c r="V18" s="17"/>
      <c r="W18" s="17">
        <v>0</v>
      </c>
      <c r="X18" s="17"/>
      <c r="Y18" s="24" t="s">
        <v>34</v>
      </c>
    </row>
    <row r="19" spans="1:25" ht="21" x14ac:dyDescent="0.55000000000000004">
      <c r="A19" s="19" t="s">
        <v>35</v>
      </c>
      <c r="C19" s="23">
        <v>1000000</v>
      </c>
      <c r="D19" s="17"/>
      <c r="E19" s="17">
        <v>14270898302</v>
      </c>
      <c r="F19" s="17"/>
      <c r="G19" s="24">
        <v>16759683000</v>
      </c>
      <c r="I19" s="23">
        <v>0</v>
      </c>
      <c r="J19" s="17"/>
      <c r="K19" s="17">
        <v>0</v>
      </c>
      <c r="L19" s="17"/>
      <c r="M19" s="25">
        <v>0</v>
      </c>
      <c r="N19" s="17"/>
      <c r="O19" s="24">
        <v>0</v>
      </c>
      <c r="Q19" s="23">
        <v>1000000</v>
      </c>
      <c r="R19" s="17"/>
      <c r="S19" s="17">
        <v>19200</v>
      </c>
      <c r="T19" s="17"/>
      <c r="U19" s="17">
        <v>14270898302</v>
      </c>
      <c r="V19" s="17"/>
      <c r="W19" s="17">
        <v>19085760000</v>
      </c>
      <c r="X19" s="17"/>
      <c r="Y19" s="24" t="s">
        <v>36</v>
      </c>
    </row>
    <row r="20" spans="1:25" ht="21" x14ac:dyDescent="0.55000000000000004">
      <c r="A20" s="19" t="s">
        <v>37</v>
      </c>
      <c r="C20" s="23">
        <v>481532</v>
      </c>
      <c r="D20" s="17"/>
      <c r="E20" s="17">
        <v>8709430163</v>
      </c>
      <c r="F20" s="17"/>
      <c r="G20" s="24">
        <v>7778336874.75</v>
      </c>
      <c r="I20" s="23">
        <v>0</v>
      </c>
      <c r="J20" s="17"/>
      <c r="K20" s="17">
        <v>0</v>
      </c>
      <c r="L20" s="17"/>
      <c r="M20" s="25">
        <v>0</v>
      </c>
      <c r="N20" s="17"/>
      <c r="O20" s="24">
        <v>0</v>
      </c>
      <c r="Q20" s="23">
        <v>481532</v>
      </c>
      <c r="R20" s="17"/>
      <c r="S20" s="17">
        <v>19920</v>
      </c>
      <c r="T20" s="17"/>
      <c r="U20" s="17">
        <v>8709430163</v>
      </c>
      <c r="V20" s="17"/>
      <c r="W20" s="17">
        <v>9535044341.2320004</v>
      </c>
      <c r="X20" s="17"/>
      <c r="Y20" s="24" t="s">
        <v>38</v>
      </c>
    </row>
    <row r="21" spans="1:25" ht="21" x14ac:dyDescent="0.55000000000000004">
      <c r="A21" s="19" t="s">
        <v>39</v>
      </c>
      <c r="C21" s="23">
        <v>2582279</v>
      </c>
      <c r="D21" s="17"/>
      <c r="E21" s="17">
        <v>11966712570</v>
      </c>
      <c r="F21" s="17"/>
      <c r="G21" s="24">
        <v>11859144712.569</v>
      </c>
      <c r="I21" s="23">
        <v>6463127</v>
      </c>
      <c r="J21" s="17"/>
      <c r="K21" s="17">
        <v>30022120645</v>
      </c>
      <c r="L21" s="17"/>
      <c r="M21" s="17">
        <v>0</v>
      </c>
      <c r="N21" s="17"/>
      <c r="O21" s="24">
        <v>0</v>
      </c>
      <c r="Q21" s="23">
        <v>9045406</v>
      </c>
      <c r="R21" s="17"/>
      <c r="S21" s="17">
        <v>5370</v>
      </c>
      <c r="T21" s="17"/>
      <c r="U21" s="17">
        <v>41988833215</v>
      </c>
      <c r="V21" s="17"/>
      <c r="W21" s="17">
        <v>48284815930.191002</v>
      </c>
      <c r="X21" s="17"/>
      <c r="Y21" s="24" t="s">
        <v>40</v>
      </c>
    </row>
    <row r="22" spans="1:25" ht="21" x14ac:dyDescent="0.55000000000000004">
      <c r="A22" s="19" t="s">
        <v>41</v>
      </c>
      <c r="C22" s="23">
        <v>6000000</v>
      </c>
      <c r="D22" s="17"/>
      <c r="E22" s="17">
        <v>23542041628</v>
      </c>
      <c r="F22" s="17"/>
      <c r="G22" s="24">
        <v>24149450700</v>
      </c>
      <c r="I22" s="23">
        <v>0</v>
      </c>
      <c r="J22" s="17"/>
      <c r="K22" s="17">
        <v>0</v>
      </c>
      <c r="L22" s="17"/>
      <c r="M22" s="17">
        <v>0</v>
      </c>
      <c r="N22" s="17"/>
      <c r="O22" s="24">
        <v>0</v>
      </c>
      <c r="Q22" s="23">
        <v>6000000</v>
      </c>
      <c r="R22" s="17"/>
      <c r="S22" s="17">
        <v>5186</v>
      </c>
      <c r="T22" s="17"/>
      <c r="U22" s="17">
        <v>23542041628</v>
      </c>
      <c r="V22" s="17"/>
      <c r="W22" s="17">
        <v>30930859800</v>
      </c>
      <c r="X22" s="17"/>
      <c r="Y22" s="24" t="s">
        <v>42</v>
      </c>
    </row>
    <row r="23" spans="1:25" ht="21" x14ac:dyDescent="0.55000000000000004">
      <c r="A23" s="19" t="s">
        <v>43</v>
      </c>
      <c r="C23" s="23">
        <v>1041848</v>
      </c>
      <c r="D23" s="17"/>
      <c r="E23" s="17">
        <v>17025846314</v>
      </c>
      <c r="F23" s="17"/>
      <c r="G23" s="24">
        <v>16446106189.872</v>
      </c>
      <c r="I23" s="23">
        <v>0</v>
      </c>
      <c r="J23" s="17"/>
      <c r="K23" s="17">
        <v>0</v>
      </c>
      <c r="L23" s="17"/>
      <c r="M23" s="17">
        <v>0</v>
      </c>
      <c r="N23" s="17"/>
      <c r="O23" s="24">
        <v>0</v>
      </c>
      <c r="Q23" s="23">
        <v>1041848</v>
      </c>
      <c r="R23" s="17"/>
      <c r="S23" s="17">
        <v>14920</v>
      </c>
      <c r="T23" s="17"/>
      <c r="U23" s="17">
        <v>17025846314</v>
      </c>
      <c r="V23" s="17"/>
      <c r="W23" s="17">
        <v>15451883145.648001</v>
      </c>
      <c r="X23" s="17"/>
      <c r="Y23" s="24" t="s">
        <v>44</v>
      </c>
    </row>
    <row r="24" spans="1:25" ht="21" x14ac:dyDescent="0.55000000000000004">
      <c r="A24" s="19" t="s">
        <v>45</v>
      </c>
      <c r="C24" s="23">
        <v>10307886</v>
      </c>
      <c r="D24" s="17"/>
      <c r="E24" s="17">
        <v>39023117761</v>
      </c>
      <c r="F24" s="17"/>
      <c r="G24" s="24">
        <v>44060182536.690002</v>
      </c>
      <c r="I24" s="23">
        <v>0</v>
      </c>
      <c r="J24" s="17"/>
      <c r="K24" s="17">
        <v>0</v>
      </c>
      <c r="L24" s="17"/>
      <c r="M24" s="25">
        <v>0</v>
      </c>
      <c r="N24" s="17"/>
      <c r="O24" s="24">
        <v>0</v>
      </c>
      <c r="Q24" s="23">
        <v>10307886</v>
      </c>
      <c r="R24" s="17"/>
      <c r="S24" s="17">
        <v>4270</v>
      </c>
      <c r="T24" s="17"/>
      <c r="U24" s="17">
        <v>39023117761</v>
      </c>
      <c r="V24" s="17"/>
      <c r="W24" s="17">
        <v>43752785914.341003</v>
      </c>
      <c r="X24" s="17"/>
      <c r="Y24" s="24" t="s">
        <v>46</v>
      </c>
    </row>
    <row r="25" spans="1:25" ht="21" x14ac:dyDescent="0.55000000000000004">
      <c r="A25" s="19" t="s">
        <v>47</v>
      </c>
      <c r="C25" s="23">
        <v>8160777</v>
      </c>
      <c r="D25" s="17"/>
      <c r="E25" s="17">
        <v>38775175920</v>
      </c>
      <c r="F25" s="17"/>
      <c r="G25" s="24">
        <v>57150592554.908203</v>
      </c>
      <c r="I25" s="23">
        <v>0</v>
      </c>
      <c r="J25" s="17"/>
      <c r="K25" s="17">
        <v>0</v>
      </c>
      <c r="L25" s="17"/>
      <c r="M25" s="17">
        <v>-1100000</v>
      </c>
      <c r="N25" s="17"/>
      <c r="O25" s="24">
        <v>8017643820</v>
      </c>
      <c r="Q25" s="23">
        <v>7060777</v>
      </c>
      <c r="R25" s="17"/>
      <c r="S25" s="17">
        <v>6510</v>
      </c>
      <c r="T25" s="17"/>
      <c r="U25" s="17">
        <v>33548627838</v>
      </c>
      <c r="V25" s="17"/>
      <c r="W25" s="17">
        <v>45692162603.293503</v>
      </c>
      <c r="X25" s="17"/>
      <c r="Y25" s="24" t="s">
        <v>48</v>
      </c>
    </row>
    <row r="26" spans="1:25" ht="21" x14ac:dyDescent="0.55000000000000004">
      <c r="A26" s="19" t="s">
        <v>49</v>
      </c>
      <c r="C26" s="23">
        <v>10243945</v>
      </c>
      <c r="D26" s="17"/>
      <c r="E26" s="17">
        <v>50686645580</v>
      </c>
      <c r="F26" s="17"/>
      <c r="G26" s="24">
        <v>59570512134.412498</v>
      </c>
      <c r="I26" s="23">
        <v>0</v>
      </c>
      <c r="J26" s="17"/>
      <c r="K26" s="17">
        <v>0</v>
      </c>
      <c r="L26" s="17"/>
      <c r="M26" s="17">
        <v>0</v>
      </c>
      <c r="N26" s="17"/>
      <c r="O26" s="24">
        <v>0</v>
      </c>
      <c r="Q26" s="23">
        <v>10243945</v>
      </c>
      <c r="R26" s="17"/>
      <c r="S26" s="17">
        <v>6650</v>
      </c>
      <c r="T26" s="17"/>
      <c r="U26" s="17">
        <v>50686645580</v>
      </c>
      <c r="V26" s="17"/>
      <c r="W26" s="17">
        <v>67716906956.212502</v>
      </c>
      <c r="X26" s="17"/>
      <c r="Y26" s="24" t="s">
        <v>50</v>
      </c>
    </row>
    <row r="27" spans="1:25" ht="21" x14ac:dyDescent="0.55000000000000004">
      <c r="A27" s="19" t="s">
        <v>51</v>
      </c>
      <c r="C27" s="23">
        <v>5000000</v>
      </c>
      <c r="D27" s="17"/>
      <c r="E27" s="17">
        <v>23983682878</v>
      </c>
      <c r="F27" s="17"/>
      <c r="G27" s="24">
        <v>26392027500</v>
      </c>
      <c r="I27" s="23">
        <v>0</v>
      </c>
      <c r="J27" s="17"/>
      <c r="K27" s="17">
        <v>0</v>
      </c>
      <c r="L27" s="17"/>
      <c r="M27" s="17">
        <v>0</v>
      </c>
      <c r="N27" s="17"/>
      <c r="O27" s="24">
        <v>0</v>
      </c>
      <c r="Q27" s="23">
        <v>5000000</v>
      </c>
      <c r="R27" s="17"/>
      <c r="S27" s="17">
        <v>6340</v>
      </c>
      <c r="T27" s="17"/>
      <c r="U27" s="17">
        <v>23983682878</v>
      </c>
      <c r="V27" s="17"/>
      <c r="W27" s="17">
        <v>31511385000</v>
      </c>
      <c r="X27" s="17"/>
      <c r="Y27" s="24" t="s">
        <v>52</v>
      </c>
    </row>
    <row r="28" spans="1:25" ht="21" x14ac:dyDescent="0.55000000000000004">
      <c r="A28" s="19" t="s">
        <v>53</v>
      </c>
      <c r="C28" s="23">
        <v>9014339</v>
      </c>
      <c r="D28" s="17"/>
      <c r="E28" s="17">
        <v>22843750637</v>
      </c>
      <c r="F28" s="17"/>
      <c r="G28" s="24">
        <v>15797720593.0408</v>
      </c>
      <c r="I28" s="23">
        <v>20000000</v>
      </c>
      <c r="J28" s="17"/>
      <c r="K28" s="17">
        <v>40737769600</v>
      </c>
      <c r="L28" s="17"/>
      <c r="M28" s="25">
        <v>0</v>
      </c>
      <c r="N28" s="17"/>
      <c r="O28" s="24">
        <v>0</v>
      </c>
      <c r="Q28" s="23">
        <v>29014339</v>
      </c>
      <c r="R28" s="17"/>
      <c r="S28" s="17">
        <v>2092</v>
      </c>
      <c r="T28" s="17"/>
      <c r="U28" s="17">
        <v>63581520237</v>
      </c>
      <c r="V28" s="17"/>
      <c r="W28" s="17">
        <v>60336844104.7314</v>
      </c>
      <c r="X28" s="17"/>
      <c r="Y28" s="24" t="s">
        <v>54</v>
      </c>
    </row>
    <row r="29" spans="1:25" ht="21" x14ac:dyDescent="0.55000000000000004">
      <c r="A29" s="19" t="s">
        <v>55</v>
      </c>
      <c r="C29" s="23">
        <v>500000</v>
      </c>
      <c r="D29" s="17"/>
      <c r="E29" s="17">
        <v>9358489800</v>
      </c>
      <c r="F29" s="17"/>
      <c r="G29" s="24">
        <v>12748691250</v>
      </c>
      <c r="I29" s="23">
        <v>0</v>
      </c>
      <c r="J29" s="17"/>
      <c r="K29" s="17">
        <v>0</v>
      </c>
      <c r="L29" s="17"/>
      <c r="M29" s="25">
        <v>0</v>
      </c>
      <c r="N29" s="17"/>
      <c r="O29" s="24">
        <v>0</v>
      </c>
      <c r="Q29" s="23">
        <v>500000</v>
      </c>
      <c r="R29" s="17"/>
      <c r="S29" s="17">
        <v>31250</v>
      </c>
      <c r="T29" s="17"/>
      <c r="U29" s="17">
        <v>9358489800</v>
      </c>
      <c r="V29" s="17"/>
      <c r="W29" s="17">
        <v>15532031250</v>
      </c>
      <c r="X29" s="17"/>
      <c r="Y29" s="24" t="s">
        <v>44</v>
      </c>
    </row>
    <row r="30" spans="1:25" ht="21" x14ac:dyDescent="0.55000000000000004">
      <c r="A30" s="19" t="s">
        <v>56</v>
      </c>
      <c r="C30" s="23">
        <v>2000000</v>
      </c>
      <c r="D30" s="17"/>
      <c r="E30" s="17">
        <v>22620972800</v>
      </c>
      <c r="F30" s="17"/>
      <c r="G30" s="24">
        <v>21849219000</v>
      </c>
      <c r="I30" s="23">
        <v>0</v>
      </c>
      <c r="J30" s="17"/>
      <c r="K30" s="17">
        <v>0</v>
      </c>
      <c r="L30" s="17"/>
      <c r="M30" s="25">
        <v>-2000000</v>
      </c>
      <c r="N30" s="17"/>
      <c r="O30" s="24">
        <v>28609106510</v>
      </c>
      <c r="Q30" s="23">
        <v>0</v>
      </c>
      <c r="R30" s="17"/>
      <c r="S30" s="17">
        <v>0</v>
      </c>
      <c r="T30" s="17"/>
      <c r="U30" s="17">
        <v>0</v>
      </c>
      <c r="V30" s="17"/>
      <c r="W30" s="17">
        <v>0</v>
      </c>
      <c r="X30" s="17"/>
      <c r="Y30" s="24" t="s">
        <v>34</v>
      </c>
    </row>
    <row r="31" spans="1:25" ht="21" x14ac:dyDescent="0.55000000000000004">
      <c r="A31" s="19" t="s">
        <v>57</v>
      </c>
      <c r="C31" s="23">
        <v>2000000</v>
      </c>
      <c r="D31" s="17"/>
      <c r="E31" s="17">
        <v>10936139303</v>
      </c>
      <c r="F31" s="17"/>
      <c r="G31" s="24">
        <v>8145245700</v>
      </c>
      <c r="I31" s="23">
        <v>0</v>
      </c>
      <c r="J31" s="17"/>
      <c r="K31" s="17">
        <v>0</v>
      </c>
      <c r="L31" s="17"/>
      <c r="M31" s="17">
        <v>-2000000</v>
      </c>
      <c r="N31" s="17"/>
      <c r="O31" s="24">
        <v>8663580713</v>
      </c>
      <c r="Q31" s="23">
        <v>0</v>
      </c>
      <c r="R31" s="17"/>
      <c r="S31" s="17">
        <v>0</v>
      </c>
      <c r="T31" s="17"/>
      <c r="U31" s="17">
        <v>0</v>
      </c>
      <c r="V31" s="17"/>
      <c r="W31" s="17">
        <v>0</v>
      </c>
      <c r="X31" s="17"/>
      <c r="Y31" s="24" t="s">
        <v>34</v>
      </c>
    </row>
    <row r="32" spans="1:25" ht="21" x14ac:dyDescent="0.55000000000000004">
      <c r="A32" s="19" t="s">
        <v>58</v>
      </c>
      <c r="C32" s="23">
        <v>4000000</v>
      </c>
      <c r="D32" s="17"/>
      <c r="E32" s="17">
        <v>26474016609</v>
      </c>
      <c r="F32" s="17"/>
      <c r="G32" s="24">
        <v>20477430000</v>
      </c>
      <c r="I32" s="23">
        <v>0</v>
      </c>
      <c r="J32" s="17"/>
      <c r="K32" s="17">
        <v>0</v>
      </c>
      <c r="L32" s="17"/>
      <c r="M32" s="17">
        <v>0</v>
      </c>
      <c r="N32" s="17"/>
      <c r="O32" s="24">
        <v>0</v>
      </c>
      <c r="Q32" s="23">
        <v>4000000</v>
      </c>
      <c r="R32" s="17"/>
      <c r="S32" s="17">
        <v>5560</v>
      </c>
      <c r="T32" s="17"/>
      <c r="U32" s="17">
        <v>26474016609</v>
      </c>
      <c r="V32" s="17"/>
      <c r="W32" s="17">
        <v>22107672000</v>
      </c>
      <c r="X32" s="17"/>
      <c r="Y32" s="24" t="s">
        <v>59</v>
      </c>
    </row>
    <row r="33" spans="1:25" ht="21" x14ac:dyDescent="0.55000000000000004">
      <c r="A33" s="19" t="s">
        <v>60</v>
      </c>
      <c r="C33" s="23">
        <v>0</v>
      </c>
      <c r="D33" s="17"/>
      <c r="E33" s="17">
        <v>0</v>
      </c>
      <c r="F33" s="17"/>
      <c r="G33" s="24">
        <v>0</v>
      </c>
      <c r="I33" s="23">
        <v>524237</v>
      </c>
      <c r="J33" s="17"/>
      <c r="K33" s="17">
        <v>31536424680</v>
      </c>
      <c r="L33" s="17"/>
      <c r="M33" s="25">
        <v>0</v>
      </c>
      <c r="N33" s="17"/>
      <c r="O33" s="24">
        <v>0</v>
      </c>
      <c r="Q33" s="23">
        <v>524237</v>
      </c>
      <c r="R33" s="17"/>
      <c r="S33" s="17">
        <v>60300</v>
      </c>
      <c r="T33" s="17"/>
      <c r="U33" s="17">
        <v>31536424680</v>
      </c>
      <c r="V33" s="17"/>
      <c r="W33" s="17">
        <v>31423402727.955002</v>
      </c>
      <c r="X33" s="17"/>
      <c r="Y33" s="24" t="s">
        <v>61</v>
      </c>
    </row>
    <row r="34" spans="1:25" ht="21" x14ac:dyDescent="0.55000000000000004">
      <c r="A34" s="19" t="s">
        <v>62</v>
      </c>
      <c r="C34" s="23">
        <v>0</v>
      </c>
      <c r="D34" s="17"/>
      <c r="E34" s="17">
        <v>0</v>
      </c>
      <c r="F34" s="17"/>
      <c r="G34" s="24">
        <v>0</v>
      </c>
      <c r="I34" s="23">
        <v>2023494</v>
      </c>
      <c r="J34" s="17"/>
      <c r="K34" s="17">
        <v>16523361359</v>
      </c>
      <c r="L34" s="17"/>
      <c r="M34" s="25">
        <v>0</v>
      </c>
      <c r="N34" s="17"/>
      <c r="O34" s="24">
        <v>0</v>
      </c>
      <c r="Q34" s="23">
        <v>2023494</v>
      </c>
      <c r="R34" s="17"/>
      <c r="S34" s="17">
        <v>8400</v>
      </c>
      <c r="T34" s="17"/>
      <c r="U34" s="17">
        <v>16523361359</v>
      </c>
      <c r="V34" s="17"/>
      <c r="W34" s="17">
        <v>16896215369.879999</v>
      </c>
      <c r="X34" s="17"/>
      <c r="Y34" s="24" t="s">
        <v>63</v>
      </c>
    </row>
    <row r="35" spans="1:25" ht="21" x14ac:dyDescent="0.55000000000000004">
      <c r="A35" s="19" t="s">
        <v>64</v>
      </c>
      <c r="C35" s="23">
        <v>0</v>
      </c>
      <c r="D35" s="17"/>
      <c r="E35" s="17">
        <v>0</v>
      </c>
      <c r="F35" s="17"/>
      <c r="G35" s="24">
        <v>0</v>
      </c>
      <c r="I35" s="23">
        <v>350095</v>
      </c>
      <c r="J35" s="17"/>
      <c r="K35" s="17">
        <v>22075541682</v>
      </c>
      <c r="L35" s="17"/>
      <c r="M35" s="17">
        <v>0</v>
      </c>
      <c r="N35" s="17"/>
      <c r="O35" s="24">
        <v>0</v>
      </c>
      <c r="Q35" s="23">
        <v>350095</v>
      </c>
      <c r="R35" s="17"/>
      <c r="S35" s="17">
        <v>63100</v>
      </c>
      <c r="T35" s="17"/>
      <c r="U35" s="17">
        <v>22075541682</v>
      </c>
      <c r="V35" s="17"/>
      <c r="W35" s="17">
        <v>21959553082.724998</v>
      </c>
      <c r="X35" s="17"/>
      <c r="Y35" s="24" t="s">
        <v>65</v>
      </c>
    </row>
    <row r="36" spans="1:25" ht="21" x14ac:dyDescent="0.55000000000000004">
      <c r="A36" s="19" t="s">
        <v>66</v>
      </c>
      <c r="C36" s="23">
        <v>0</v>
      </c>
      <c r="D36" s="17"/>
      <c r="E36" s="17">
        <v>0</v>
      </c>
      <c r="F36" s="17"/>
      <c r="G36" s="24">
        <v>0</v>
      </c>
      <c r="I36" s="23">
        <v>5000000</v>
      </c>
      <c r="J36" s="17"/>
      <c r="K36" s="17">
        <v>35683083200</v>
      </c>
      <c r="L36" s="17"/>
      <c r="M36" s="17">
        <v>0</v>
      </c>
      <c r="N36" s="17"/>
      <c r="O36" s="24">
        <v>0</v>
      </c>
      <c r="Q36" s="23">
        <v>5000000</v>
      </c>
      <c r="R36" s="17"/>
      <c r="S36" s="17">
        <v>6680</v>
      </c>
      <c r="T36" s="17"/>
      <c r="U36" s="17">
        <v>35683083200</v>
      </c>
      <c r="V36" s="17"/>
      <c r="W36" s="17">
        <v>33201270000</v>
      </c>
      <c r="X36" s="17"/>
      <c r="Y36" s="24" t="s">
        <v>67</v>
      </c>
    </row>
    <row r="37" spans="1:25" ht="21" x14ac:dyDescent="0.55000000000000004">
      <c r="A37" s="19" t="s">
        <v>68</v>
      </c>
      <c r="C37" s="23">
        <v>0</v>
      </c>
      <c r="D37" s="17"/>
      <c r="E37" s="17">
        <v>0</v>
      </c>
      <c r="F37" s="17"/>
      <c r="G37" s="24">
        <v>0</v>
      </c>
      <c r="I37" s="23">
        <v>3000000</v>
      </c>
      <c r="J37" s="17"/>
      <c r="K37" s="17">
        <v>28946259360</v>
      </c>
      <c r="L37" s="17"/>
      <c r="M37" s="25">
        <v>0</v>
      </c>
      <c r="N37" s="17"/>
      <c r="O37" s="24">
        <v>0</v>
      </c>
      <c r="Q37" s="23">
        <v>3000000</v>
      </c>
      <c r="R37" s="17"/>
      <c r="S37" s="17">
        <v>9860</v>
      </c>
      <c r="T37" s="17"/>
      <c r="U37" s="17">
        <v>28946259360</v>
      </c>
      <c r="V37" s="17"/>
      <c r="W37" s="17">
        <v>29403999000</v>
      </c>
      <c r="X37" s="17"/>
      <c r="Y37" s="24" t="s">
        <v>69</v>
      </c>
    </row>
    <row r="38" spans="1:25" ht="21" x14ac:dyDescent="0.55000000000000004">
      <c r="A38" s="19" t="s">
        <v>70</v>
      </c>
      <c r="C38" s="23">
        <v>0</v>
      </c>
      <c r="D38" s="17"/>
      <c r="E38" s="17">
        <v>0</v>
      </c>
      <c r="F38" s="17"/>
      <c r="G38" s="24">
        <v>0</v>
      </c>
      <c r="I38" s="23">
        <v>1656783</v>
      </c>
      <c r="J38" s="17"/>
      <c r="K38" s="17">
        <v>21422486273</v>
      </c>
      <c r="L38" s="17"/>
      <c r="M38" s="25">
        <v>0</v>
      </c>
      <c r="N38" s="17"/>
      <c r="O38" s="24">
        <v>0</v>
      </c>
      <c r="Q38" s="23">
        <v>1656783</v>
      </c>
      <c r="R38" s="17"/>
      <c r="S38" s="17">
        <v>13140</v>
      </c>
      <c r="T38" s="17"/>
      <c r="U38" s="17">
        <v>21422486273</v>
      </c>
      <c r="V38" s="17"/>
      <c r="W38" s="17">
        <v>21640596354.710999</v>
      </c>
      <c r="X38" s="17"/>
      <c r="Y38" s="24" t="s">
        <v>71</v>
      </c>
    </row>
    <row r="39" spans="1:25" ht="21" x14ac:dyDescent="0.55000000000000004">
      <c r="A39" s="19" t="s">
        <v>72</v>
      </c>
      <c r="C39" s="23">
        <v>0</v>
      </c>
      <c r="D39" s="17"/>
      <c r="E39" s="17">
        <v>0</v>
      </c>
      <c r="F39" s="17"/>
      <c r="G39" s="24">
        <v>0</v>
      </c>
      <c r="I39" s="23">
        <v>2565416</v>
      </c>
      <c r="J39" s="17"/>
      <c r="K39" s="17">
        <v>29912342882</v>
      </c>
      <c r="L39" s="17"/>
      <c r="M39" s="17">
        <v>0</v>
      </c>
      <c r="N39" s="17"/>
      <c r="O39" s="24">
        <v>0</v>
      </c>
      <c r="Q39" s="23">
        <v>2565416</v>
      </c>
      <c r="R39" s="17"/>
      <c r="S39" s="17">
        <v>12220</v>
      </c>
      <c r="T39" s="17"/>
      <c r="U39" s="17">
        <v>29912342882</v>
      </c>
      <c r="V39" s="17"/>
      <c r="W39" s="17">
        <v>31162854688.056</v>
      </c>
      <c r="X39" s="17"/>
      <c r="Y39" s="24" t="s">
        <v>73</v>
      </c>
    </row>
    <row r="40" spans="1:25" ht="21" x14ac:dyDescent="0.55000000000000004">
      <c r="A40" s="19" t="s">
        <v>74</v>
      </c>
      <c r="C40" s="23">
        <v>0</v>
      </c>
      <c r="D40" s="17"/>
      <c r="E40" s="17">
        <v>0</v>
      </c>
      <c r="F40" s="17"/>
      <c r="G40" s="24">
        <v>0</v>
      </c>
      <c r="I40" s="23">
        <v>1000000</v>
      </c>
      <c r="J40" s="17"/>
      <c r="K40" s="17">
        <v>31428511166</v>
      </c>
      <c r="L40" s="17"/>
      <c r="M40" s="17">
        <v>0</v>
      </c>
      <c r="N40" s="17"/>
      <c r="O40" s="24">
        <v>0</v>
      </c>
      <c r="Q40" s="23">
        <v>1000000</v>
      </c>
      <c r="R40" s="17"/>
      <c r="S40" s="17">
        <v>29350</v>
      </c>
      <c r="T40" s="17"/>
      <c r="U40" s="17">
        <v>31428511166</v>
      </c>
      <c r="V40" s="17"/>
      <c r="W40" s="17">
        <v>29175367500</v>
      </c>
      <c r="X40" s="17"/>
      <c r="Y40" s="24" t="s">
        <v>75</v>
      </c>
    </row>
    <row r="41" spans="1:25" ht="21" x14ac:dyDescent="0.55000000000000004">
      <c r="A41" s="19" t="s">
        <v>76</v>
      </c>
      <c r="C41" s="23">
        <v>0</v>
      </c>
      <c r="D41" s="17"/>
      <c r="E41" s="17">
        <v>0</v>
      </c>
      <c r="F41" s="17"/>
      <c r="G41" s="24">
        <v>0</v>
      </c>
      <c r="I41" s="23">
        <v>2809556</v>
      </c>
      <c r="J41" s="17"/>
      <c r="K41" s="17">
        <v>23744932531</v>
      </c>
      <c r="L41" s="17"/>
      <c r="M41" s="25">
        <v>0</v>
      </c>
      <c r="N41" s="17"/>
      <c r="O41" s="24">
        <v>0</v>
      </c>
      <c r="Q41" s="23">
        <v>2809556</v>
      </c>
      <c r="R41" s="17"/>
      <c r="S41" s="17">
        <v>8800</v>
      </c>
      <c r="T41" s="17"/>
      <c r="U41" s="17">
        <v>23744932531</v>
      </c>
      <c r="V41" s="17"/>
      <c r="W41" s="17">
        <v>24576984447.84</v>
      </c>
      <c r="X41" s="17"/>
      <c r="Y41" s="24" t="s">
        <v>77</v>
      </c>
    </row>
    <row r="42" spans="1:25" ht="21.75" thickBot="1" x14ac:dyDescent="0.6">
      <c r="A42" s="26" t="s">
        <v>78</v>
      </c>
      <c r="C42" s="27">
        <v>0</v>
      </c>
      <c r="D42" s="28"/>
      <c r="E42" s="28">
        <v>0</v>
      </c>
      <c r="F42" s="28"/>
      <c r="G42" s="29">
        <v>0</v>
      </c>
      <c r="I42" s="27">
        <v>8150505</v>
      </c>
      <c r="J42" s="28"/>
      <c r="K42" s="28">
        <v>32508255549</v>
      </c>
      <c r="L42" s="28"/>
      <c r="M42" s="30">
        <v>0</v>
      </c>
      <c r="N42" s="28"/>
      <c r="O42" s="29">
        <v>0</v>
      </c>
      <c r="Q42" s="27">
        <v>8150505</v>
      </c>
      <c r="R42" s="28"/>
      <c r="S42" s="28">
        <v>4590</v>
      </c>
      <c r="T42" s="28"/>
      <c r="U42" s="28">
        <v>32508255549</v>
      </c>
      <c r="V42" s="28"/>
      <c r="W42" s="28">
        <v>37188223583.197502</v>
      </c>
      <c r="X42" s="28"/>
      <c r="Y42" s="29" t="s">
        <v>79</v>
      </c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31" bestFit="1" customWidth="1"/>
    <col min="2" max="2" width="1" style="31" customWidth="1"/>
    <col min="3" max="3" width="20.85546875" style="31" bestFit="1" customWidth="1"/>
    <col min="4" max="4" width="1" style="31" customWidth="1"/>
    <col min="5" max="5" width="14.85546875" style="31" bestFit="1" customWidth="1"/>
    <col min="6" max="6" width="1" style="31" customWidth="1"/>
    <col min="7" max="7" width="15.28515625" style="31" bestFit="1" customWidth="1"/>
    <col min="8" max="8" width="1" style="31" customWidth="1"/>
    <col min="9" max="9" width="12.42578125" style="31" bestFit="1" customWidth="1"/>
    <col min="10" max="10" width="1" style="31" customWidth="1"/>
    <col min="11" max="11" width="20.85546875" style="31" bestFit="1" customWidth="1"/>
    <col min="12" max="12" width="1" style="31" customWidth="1"/>
    <col min="13" max="13" width="14.85546875" style="31" bestFit="1" customWidth="1"/>
    <col min="14" max="14" width="1" style="31" customWidth="1"/>
    <col min="15" max="15" width="15.28515625" style="31" bestFit="1" customWidth="1"/>
    <col min="16" max="16" width="1" style="31" customWidth="1"/>
    <col min="17" max="17" width="12.42578125" style="31" bestFit="1" customWidth="1"/>
    <col min="18" max="18" width="1" style="31" customWidth="1"/>
    <col min="19" max="19" width="9.140625" style="31" customWidth="1"/>
    <col min="20" max="16384" width="9.140625" style="31"/>
  </cols>
  <sheetData>
    <row r="2" spans="1:17" ht="30" x14ac:dyDescent="0.45">
      <c r="A2" s="105" t="s">
        <v>0</v>
      </c>
      <c r="B2" s="105"/>
      <c r="C2" s="105" t="s">
        <v>0</v>
      </c>
      <c r="D2" s="105" t="s">
        <v>0</v>
      </c>
      <c r="E2" s="105" t="s">
        <v>0</v>
      </c>
      <c r="F2" s="105" t="s">
        <v>0</v>
      </c>
      <c r="G2" s="105" t="s">
        <v>0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30" x14ac:dyDescent="0.45">
      <c r="A3" s="105" t="s">
        <v>1</v>
      </c>
      <c r="B3" s="105"/>
      <c r="C3" s="105" t="s">
        <v>1</v>
      </c>
      <c r="D3" s="105" t="s">
        <v>1</v>
      </c>
      <c r="E3" s="105" t="s">
        <v>1</v>
      </c>
      <c r="F3" s="105" t="s">
        <v>1</v>
      </c>
      <c r="G3" s="105" t="s">
        <v>1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ht="30" x14ac:dyDescent="0.45">
      <c r="A4" s="105" t="str">
        <f>سهام!A4</f>
        <v>برای ماه منتهی به 1402/09/30</v>
      </c>
      <c r="B4" s="105"/>
      <c r="C4" s="105" t="s">
        <v>323</v>
      </c>
      <c r="D4" s="105" t="s">
        <v>323</v>
      </c>
      <c r="E4" s="105" t="s">
        <v>323</v>
      </c>
      <c r="F4" s="105" t="s">
        <v>323</v>
      </c>
      <c r="G4" s="105" t="s">
        <v>323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6" spans="1:17" ht="30" x14ac:dyDescent="0.45">
      <c r="A6" s="105" t="s">
        <v>3</v>
      </c>
      <c r="C6" s="105" t="s">
        <v>4</v>
      </c>
      <c r="D6" s="105" t="s">
        <v>4</v>
      </c>
      <c r="E6" s="105" t="s">
        <v>4</v>
      </c>
      <c r="F6" s="105" t="s">
        <v>4</v>
      </c>
      <c r="G6" s="105" t="s">
        <v>4</v>
      </c>
      <c r="H6" s="105" t="s">
        <v>4</v>
      </c>
      <c r="I6" s="105" t="s">
        <v>4</v>
      </c>
      <c r="K6" s="105" t="s">
        <v>6</v>
      </c>
      <c r="L6" s="105" t="s">
        <v>6</v>
      </c>
      <c r="M6" s="105" t="s">
        <v>6</v>
      </c>
      <c r="N6" s="105" t="s">
        <v>6</v>
      </c>
      <c r="O6" s="105" t="s">
        <v>6</v>
      </c>
      <c r="P6" s="105" t="s">
        <v>6</v>
      </c>
      <c r="Q6" s="105" t="s">
        <v>6</v>
      </c>
    </row>
    <row r="7" spans="1:17" ht="30" x14ac:dyDescent="0.45">
      <c r="A7" s="105" t="s">
        <v>3</v>
      </c>
      <c r="C7" s="7" t="s">
        <v>80</v>
      </c>
      <c r="E7" s="7" t="s">
        <v>81</v>
      </c>
      <c r="G7" s="7" t="s">
        <v>82</v>
      </c>
      <c r="I7" s="7" t="s">
        <v>83</v>
      </c>
      <c r="K7" s="7" t="s">
        <v>80</v>
      </c>
      <c r="M7" s="7" t="s">
        <v>81</v>
      </c>
      <c r="O7" s="7" t="s">
        <v>82</v>
      </c>
      <c r="Q7" s="7" t="s">
        <v>83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31" bestFit="1" customWidth="1"/>
    <col min="2" max="2" width="1" style="31" customWidth="1"/>
    <col min="3" max="3" width="28.28515625" style="31" bestFit="1" customWidth="1"/>
    <col min="4" max="4" width="1" style="31" customWidth="1"/>
    <col min="5" max="5" width="25" style="31" bestFit="1" customWidth="1"/>
    <col min="6" max="6" width="1" style="31" customWidth="1"/>
    <col min="7" max="7" width="16" style="31" bestFit="1" customWidth="1"/>
    <col min="8" max="8" width="1" style="31" customWidth="1"/>
    <col min="9" max="9" width="19.28515625" style="31" bestFit="1" customWidth="1"/>
    <col min="10" max="10" width="1" style="31" customWidth="1"/>
    <col min="11" max="11" width="11.85546875" style="31" bestFit="1" customWidth="1"/>
    <col min="12" max="12" width="1" style="31" customWidth="1"/>
    <col min="13" max="13" width="12.42578125" style="31" bestFit="1" customWidth="1"/>
    <col min="14" max="14" width="1" style="31" customWidth="1"/>
    <col min="15" max="15" width="6.85546875" style="31" bestFit="1" customWidth="1"/>
    <col min="16" max="16" width="1" style="31" customWidth="1"/>
    <col min="17" max="17" width="18.42578125" style="31" bestFit="1" customWidth="1"/>
    <col min="18" max="18" width="1" style="31" customWidth="1"/>
    <col min="19" max="19" width="25.140625" style="31" bestFit="1" customWidth="1"/>
    <col min="20" max="20" width="1" style="31" customWidth="1"/>
    <col min="21" max="21" width="7" style="31" bestFit="1" customWidth="1"/>
    <col min="22" max="22" width="1" style="31" customWidth="1"/>
    <col min="23" max="23" width="18.42578125" style="31" bestFit="1" customWidth="1"/>
    <col min="24" max="24" width="1" style="31" customWidth="1"/>
    <col min="25" max="25" width="6.85546875" style="31" bestFit="1" customWidth="1"/>
    <col min="26" max="26" width="1" style="31" customWidth="1"/>
    <col min="27" max="27" width="14.7109375" style="31" bestFit="1" customWidth="1"/>
    <col min="28" max="28" width="1" style="31" customWidth="1"/>
    <col min="29" max="29" width="7" style="31" bestFit="1" customWidth="1"/>
    <col min="30" max="30" width="1" style="31" customWidth="1"/>
    <col min="31" max="31" width="24.5703125" style="31" bestFit="1" customWidth="1"/>
    <col min="32" max="32" width="1" style="31" customWidth="1"/>
    <col min="33" max="33" width="18.42578125" style="31" bestFit="1" customWidth="1"/>
    <col min="34" max="34" width="1" style="31" customWidth="1"/>
    <col min="35" max="35" width="25.140625" style="31" bestFit="1" customWidth="1"/>
    <col min="36" max="36" width="1" style="31" customWidth="1"/>
    <col min="37" max="37" width="38.140625" style="31" bestFit="1" customWidth="1"/>
    <col min="38" max="38" width="1" style="31" customWidth="1"/>
    <col min="39" max="39" width="9.140625" style="31" customWidth="1"/>
    <col min="40" max="16384" width="9.140625" style="31"/>
  </cols>
  <sheetData>
    <row r="2" spans="1:37" ht="30" x14ac:dyDescent="0.45">
      <c r="A2" s="105" t="s">
        <v>0</v>
      </c>
      <c r="B2" s="105"/>
      <c r="C2" s="105"/>
      <c r="D2" s="105"/>
      <c r="E2" s="105"/>
      <c r="F2" s="105"/>
      <c r="G2" s="105"/>
      <c r="H2" s="105" t="s">
        <v>1</v>
      </c>
      <c r="I2" s="105" t="s">
        <v>1</v>
      </c>
      <c r="J2" s="105" t="s">
        <v>1</v>
      </c>
      <c r="K2" s="105" t="s">
        <v>1</v>
      </c>
      <c r="L2" s="105" t="s">
        <v>1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</row>
    <row r="3" spans="1:37" ht="30" x14ac:dyDescent="0.4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37" ht="30" x14ac:dyDescent="0.45">
      <c r="A4" s="105" t="str">
        <f>تبعی!A4</f>
        <v>برای ماه منتهی به 1402/09/30</v>
      </c>
      <c r="B4" s="105"/>
      <c r="C4" s="105"/>
      <c r="D4" s="105"/>
      <c r="E4" s="105"/>
      <c r="F4" s="105"/>
      <c r="G4" s="105"/>
      <c r="H4" s="105" t="s">
        <v>323</v>
      </c>
      <c r="I4" s="105" t="s">
        <v>323</v>
      </c>
      <c r="J4" s="105" t="s">
        <v>323</v>
      </c>
      <c r="K4" s="105" t="s">
        <v>323</v>
      </c>
      <c r="L4" s="105" t="s">
        <v>323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</row>
    <row r="5" spans="1:37" ht="19.5" thickBot="1" x14ac:dyDescent="0.5"/>
    <row r="6" spans="1:37" ht="30" x14ac:dyDescent="0.45">
      <c r="A6" s="112" t="s">
        <v>84</v>
      </c>
      <c r="B6" s="113" t="s">
        <v>84</v>
      </c>
      <c r="C6" s="113" t="s">
        <v>84</v>
      </c>
      <c r="D6" s="113" t="s">
        <v>84</v>
      </c>
      <c r="E6" s="113" t="s">
        <v>84</v>
      </c>
      <c r="F6" s="113" t="s">
        <v>84</v>
      </c>
      <c r="G6" s="113" t="s">
        <v>84</v>
      </c>
      <c r="H6" s="113" t="s">
        <v>84</v>
      </c>
      <c r="I6" s="113" t="s">
        <v>84</v>
      </c>
      <c r="J6" s="113" t="s">
        <v>84</v>
      </c>
      <c r="K6" s="113" t="s">
        <v>84</v>
      </c>
      <c r="L6" s="113" t="s">
        <v>84</v>
      </c>
      <c r="M6" s="114" t="s">
        <v>84</v>
      </c>
      <c r="O6" s="112" t="s">
        <v>4</v>
      </c>
      <c r="P6" s="113" t="s">
        <v>4</v>
      </c>
      <c r="Q6" s="113" t="s">
        <v>4</v>
      </c>
      <c r="R6" s="113" t="s">
        <v>4</v>
      </c>
      <c r="S6" s="114" t="s">
        <v>4</v>
      </c>
      <c r="U6" s="112" t="s">
        <v>5</v>
      </c>
      <c r="V6" s="113" t="s">
        <v>5</v>
      </c>
      <c r="W6" s="113" t="s">
        <v>5</v>
      </c>
      <c r="X6" s="113" t="s">
        <v>5</v>
      </c>
      <c r="Y6" s="113" t="s">
        <v>5</v>
      </c>
      <c r="Z6" s="113" t="s">
        <v>5</v>
      </c>
      <c r="AA6" s="114" t="s">
        <v>5</v>
      </c>
      <c r="AC6" s="112" t="s">
        <v>6</v>
      </c>
      <c r="AD6" s="113" t="s">
        <v>6</v>
      </c>
      <c r="AE6" s="113" t="s">
        <v>6</v>
      </c>
      <c r="AF6" s="113" t="s">
        <v>6</v>
      </c>
      <c r="AG6" s="113" t="s">
        <v>6</v>
      </c>
      <c r="AH6" s="113" t="s">
        <v>6</v>
      </c>
      <c r="AI6" s="113" t="s">
        <v>6</v>
      </c>
      <c r="AJ6" s="113" t="s">
        <v>6</v>
      </c>
      <c r="AK6" s="114" t="s">
        <v>6</v>
      </c>
    </row>
    <row r="7" spans="1:37" ht="30" x14ac:dyDescent="0.45">
      <c r="A7" s="110" t="s">
        <v>85</v>
      </c>
      <c r="C7" s="105" t="s">
        <v>86</v>
      </c>
      <c r="E7" s="105" t="s">
        <v>87</v>
      </c>
      <c r="G7" s="105" t="s">
        <v>88</v>
      </c>
      <c r="I7" s="105" t="s">
        <v>89</v>
      </c>
      <c r="K7" s="105" t="s">
        <v>90</v>
      </c>
      <c r="M7" s="111" t="s">
        <v>83</v>
      </c>
      <c r="O7" s="110" t="s">
        <v>7</v>
      </c>
      <c r="Q7" s="105" t="s">
        <v>8</v>
      </c>
      <c r="S7" s="111" t="s">
        <v>9</v>
      </c>
      <c r="U7" s="110" t="s">
        <v>10</v>
      </c>
      <c r="V7" s="105" t="s">
        <v>10</v>
      </c>
      <c r="W7" s="105" t="s">
        <v>10</v>
      </c>
      <c r="Y7" s="105" t="s">
        <v>11</v>
      </c>
      <c r="Z7" s="105" t="s">
        <v>11</v>
      </c>
      <c r="AA7" s="111" t="s">
        <v>11</v>
      </c>
      <c r="AC7" s="110" t="s">
        <v>7</v>
      </c>
      <c r="AE7" s="105" t="s">
        <v>91</v>
      </c>
      <c r="AG7" s="105" t="s">
        <v>8</v>
      </c>
      <c r="AI7" s="105" t="s">
        <v>9</v>
      </c>
      <c r="AK7" s="111" t="s">
        <v>13</v>
      </c>
    </row>
    <row r="8" spans="1:37" ht="30" x14ac:dyDescent="0.45">
      <c r="A8" s="110" t="s">
        <v>85</v>
      </c>
      <c r="C8" s="105" t="s">
        <v>86</v>
      </c>
      <c r="E8" s="105" t="s">
        <v>87</v>
      </c>
      <c r="G8" s="105" t="s">
        <v>88</v>
      </c>
      <c r="I8" s="105" t="s">
        <v>89</v>
      </c>
      <c r="K8" s="105" t="s">
        <v>90</v>
      </c>
      <c r="M8" s="111" t="s">
        <v>83</v>
      </c>
      <c r="O8" s="110" t="s">
        <v>7</v>
      </c>
      <c r="Q8" s="105" t="s">
        <v>8</v>
      </c>
      <c r="S8" s="111" t="s">
        <v>9</v>
      </c>
      <c r="U8" s="13" t="s">
        <v>7</v>
      </c>
      <c r="W8" s="7" t="s">
        <v>8</v>
      </c>
      <c r="Y8" s="7" t="s">
        <v>7</v>
      </c>
      <c r="AA8" s="14" t="s">
        <v>14</v>
      </c>
      <c r="AC8" s="110" t="s">
        <v>7</v>
      </c>
      <c r="AE8" s="105" t="s">
        <v>91</v>
      </c>
      <c r="AG8" s="105" t="s">
        <v>8</v>
      </c>
      <c r="AI8" s="105" t="s">
        <v>9</v>
      </c>
      <c r="AK8" s="111" t="s">
        <v>13</v>
      </c>
    </row>
    <row r="9" spans="1:37" ht="21" x14ac:dyDescent="0.55000000000000004">
      <c r="A9" s="32" t="s">
        <v>92</v>
      </c>
      <c r="C9" s="31" t="s">
        <v>93</v>
      </c>
      <c r="E9" s="31" t="s">
        <v>93</v>
      </c>
      <c r="G9" s="31" t="s">
        <v>94</v>
      </c>
      <c r="I9" s="31" t="s">
        <v>95</v>
      </c>
      <c r="K9" s="33">
        <v>0</v>
      </c>
      <c r="M9" s="34">
        <v>0</v>
      </c>
      <c r="O9" s="35">
        <v>10100</v>
      </c>
      <c r="Q9" s="33">
        <v>6511990349</v>
      </c>
      <c r="S9" s="34">
        <v>6676303700</v>
      </c>
      <c r="U9" s="35">
        <v>0</v>
      </c>
      <c r="W9" s="33">
        <v>0</v>
      </c>
      <c r="Y9" s="33">
        <v>10100</v>
      </c>
      <c r="AA9" s="34">
        <v>6815851410</v>
      </c>
      <c r="AC9" s="35">
        <v>0</v>
      </c>
      <c r="AE9" s="33">
        <v>0</v>
      </c>
      <c r="AG9" s="33">
        <v>0</v>
      </c>
      <c r="AI9" s="33">
        <v>0</v>
      </c>
      <c r="AK9" s="36" t="s">
        <v>34</v>
      </c>
    </row>
    <row r="10" spans="1:37" ht="21" x14ac:dyDescent="0.55000000000000004">
      <c r="A10" s="32" t="s">
        <v>96</v>
      </c>
      <c r="C10" s="31" t="s">
        <v>93</v>
      </c>
      <c r="E10" s="31" t="s">
        <v>93</v>
      </c>
      <c r="G10" s="31" t="s">
        <v>97</v>
      </c>
      <c r="I10" s="31" t="s">
        <v>98</v>
      </c>
      <c r="K10" s="33">
        <v>0</v>
      </c>
      <c r="M10" s="34">
        <v>0</v>
      </c>
      <c r="O10" s="35">
        <v>15600</v>
      </c>
      <c r="Q10" s="33">
        <v>9841244828</v>
      </c>
      <c r="S10" s="34">
        <v>10036780503</v>
      </c>
      <c r="U10" s="35">
        <v>0</v>
      </c>
      <c r="W10" s="33">
        <v>0</v>
      </c>
      <c r="Y10" s="33">
        <v>15600</v>
      </c>
      <c r="AA10" s="34">
        <v>10150639864</v>
      </c>
      <c r="AC10" s="35">
        <v>0</v>
      </c>
      <c r="AE10" s="33">
        <v>0</v>
      </c>
      <c r="AG10" s="33">
        <v>0</v>
      </c>
      <c r="AI10" s="33">
        <v>0</v>
      </c>
      <c r="AK10" s="36" t="s">
        <v>34</v>
      </c>
    </row>
    <row r="11" spans="1:37" ht="21" x14ac:dyDescent="0.55000000000000004">
      <c r="A11" s="32" t="s">
        <v>99</v>
      </c>
      <c r="C11" s="31" t="s">
        <v>93</v>
      </c>
      <c r="E11" s="31" t="s">
        <v>93</v>
      </c>
      <c r="G11" s="31" t="s">
        <v>100</v>
      </c>
      <c r="I11" s="31" t="s">
        <v>101</v>
      </c>
      <c r="K11" s="33">
        <v>0</v>
      </c>
      <c r="M11" s="34">
        <v>0</v>
      </c>
      <c r="O11" s="35">
        <v>0</v>
      </c>
      <c r="Q11" s="33">
        <v>0</v>
      </c>
      <c r="S11" s="34">
        <v>0</v>
      </c>
      <c r="U11" s="35">
        <v>200</v>
      </c>
      <c r="W11" s="33">
        <v>167024264</v>
      </c>
      <c r="Y11" s="33">
        <v>200</v>
      </c>
      <c r="AA11" s="34">
        <v>167101710</v>
      </c>
      <c r="AC11" s="35">
        <v>0</v>
      </c>
      <c r="AE11" s="33">
        <v>0</v>
      </c>
      <c r="AG11" s="33">
        <v>0</v>
      </c>
      <c r="AI11" s="33">
        <v>0</v>
      </c>
      <c r="AK11" s="36" t="s">
        <v>34</v>
      </c>
    </row>
    <row r="12" spans="1:37" ht="21" x14ac:dyDescent="0.55000000000000004">
      <c r="A12" s="32" t="s">
        <v>102</v>
      </c>
      <c r="C12" s="31" t="s">
        <v>93</v>
      </c>
      <c r="E12" s="31" t="s">
        <v>93</v>
      </c>
      <c r="G12" s="31" t="s">
        <v>100</v>
      </c>
      <c r="I12" s="31" t="s">
        <v>103</v>
      </c>
      <c r="K12" s="33">
        <v>0</v>
      </c>
      <c r="M12" s="34">
        <v>0</v>
      </c>
      <c r="O12" s="35">
        <v>0</v>
      </c>
      <c r="Q12" s="33">
        <v>0</v>
      </c>
      <c r="S12" s="34">
        <v>0</v>
      </c>
      <c r="U12" s="35">
        <v>50100</v>
      </c>
      <c r="W12" s="33">
        <v>41029314213</v>
      </c>
      <c r="Y12" s="33">
        <v>0</v>
      </c>
      <c r="AA12" s="34">
        <v>0</v>
      </c>
      <c r="AC12" s="35">
        <v>50100</v>
      </c>
      <c r="AE12" s="33">
        <v>821600</v>
      </c>
      <c r="AG12" s="33">
        <v>41029314213</v>
      </c>
      <c r="AI12" s="33">
        <v>41154699358</v>
      </c>
      <c r="AK12" s="36" t="s">
        <v>104</v>
      </c>
    </row>
    <row r="13" spans="1:37" ht="21" x14ac:dyDescent="0.55000000000000004">
      <c r="A13" s="32" t="s">
        <v>105</v>
      </c>
      <c r="C13" s="31" t="s">
        <v>93</v>
      </c>
      <c r="E13" s="31" t="s">
        <v>93</v>
      </c>
      <c r="G13" s="31" t="s">
        <v>100</v>
      </c>
      <c r="I13" s="31" t="s">
        <v>106</v>
      </c>
      <c r="K13" s="33">
        <v>0</v>
      </c>
      <c r="M13" s="34">
        <v>0</v>
      </c>
      <c r="O13" s="35">
        <v>0</v>
      </c>
      <c r="Q13" s="33">
        <v>0</v>
      </c>
      <c r="S13" s="34">
        <v>0</v>
      </c>
      <c r="U13" s="35">
        <v>10000</v>
      </c>
      <c r="W13" s="33">
        <v>8681573250</v>
      </c>
      <c r="Y13" s="33">
        <v>10000</v>
      </c>
      <c r="AA13" s="34">
        <v>8728417688</v>
      </c>
      <c r="AC13" s="35">
        <v>0</v>
      </c>
      <c r="AE13" s="33">
        <v>0</v>
      </c>
      <c r="AG13" s="33">
        <v>0</v>
      </c>
      <c r="AI13" s="33">
        <v>0</v>
      </c>
      <c r="AK13" s="36" t="s">
        <v>34</v>
      </c>
    </row>
    <row r="14" spans="1:37" ht="21" x14ac:dyDescent="0.55000000000000004">
      <c r="A14" s="32" t="s">
        <v>107</v>
      </c>
      <c r="C14" s="31" t="s">
        <v>93</v>
      </c>
      <c r="E14" s="31" t="s">
        <v>93</v>
      </c>
      <c r="G14" s="31" t="s">
        <v>108</v>
      </c>
      <c r="I14" s="31" t="s">
        <v>109</v>
      </c>
      <c r="K14" s="33">
        <v>0</v>
      </c>
      <c r="M14" s="34">
        <v>0</v>
      </c>
      <c r="O14" s="35">
        <v>0</v>
      </c>
      <c r="Q14" s="33">
        <v>0</v>
      </c>
      <c r="S14" s="34">
        <v>0</v>
      </c>
      <c r="U14" s="35">
        <v>4700</v>
      </c>
      <c r="W14" s="33">
        <v>3726835366</v>
      </c>
      <c r="Y14" s="33">
        <v>0</v>
      </c>
      <c r="AA14" s="34">
        <v>0</v>
      </c>
      <c r="AC14" s="35">
        <v>4700</v>
      </c>
      <c r="AE14" s="33">
        <v>798320</v>
      </c>
      <c r="AG14" s="33">
        <v>3726835366</v>
      </c>
      <c r="AI14" s="33">
        <v>3751423931</v>
      </c>
      <c r="AK14" s="36" t="s">
        <v>32</v>
      </c>
    </row>
    <row r="15" spans="1:37" ht="21.75" thickBot="1" x14ac:dyDescent="0.6">
      <c r="A15" s="37" t="s">
        <v>110</v>
      </c>
      <c r="B15" s="38"/>
      <c r="C15" s="38" t="s">
        <v>93</v>
      </c>
      <c r="D15" s="38"/>
      <c r="E15" s="38" t="s">
        <v>93</v>
      </c>
      <c r="F15" s="38"/>
      <c r="G15" s="38" t="s">
        <v>97</v>
      </c>
      <c r="H15" s="38"/>
      <c r="I15" s="38" t="s">
        <v>111</v>
      </c>
      <c r="J15" s="38"/>
      <c r="K15" s="39">
        <v>0</v>
      </c>
      <c r="L15" s="38"/>
      <c r="M15" s="40">
        <v>0</v>
      </c>
      <c r="O15" s="41">
        <v>0</v>
      </c>
      <c r="P15" s="38"/>
      <c r="Q15" s="39">
        <v>0</v>
      </c>
      <c r="R15" s="38"/>
      <c r="S15" s="40">
        <v>0</v>
      </c>
      <c r="U15" s="41">
        <v>6300</v>
      </c>
      <c r="V15" s="38"/>
      <c r="W15" s="39">
        <v>5082248989</v>
      </c>
      <c r="X15" s="38"/>
      <c r="Y15" s="39">
        <v>0</v>
      </c>
      <c r="Z15" s="38"/>
      <c r="AA15" s="40">
        <v>0</v>
      </c>
      <c r="AC15" s="41">
        <v>6300</v>
      </c>
      <c r="AD15" s="38"/>
      <c r="AE15" s="39">
        <v>812690</v>
      </c>
      <c r="AF15" s="38"/>
      <c r="AG15" s="39">
        <v>5082248989</v>
      </c>
      <c r="AH15" s="38"/>
      <c r="AI15" s="39">
        <v>5119019009</v>
      </c>
      <c r="AJ15" s="38"/>
      <c r="AK15" s="42" t="s">
        <v>112</v>
      </c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43" bestFit="1" customWidth="1"/>
    <col min="2" max="2" width="1" style="43" customWidth="1"/>
    <col min="3" max="3" width="6.85546875" style="43" bestFit="1" customWidth="1"/>
    <col min="4" max="4" width="1" style="43" customWidth="1"/>
    <col min="5" max="5" width="15" style="43" bestFit="1" customWidth="1"/>
    <col min="6" max="6" width="1" style="43" customWidth="1"/>
    <col min="7" max="7" width="23" style="43" bestFit="1" customWidth="1"/>
    <col min="8" max="8" width="1" style="43" customWidth="1"/>
    <col min="9" max="9" width="15.140625" style="43" bestFit="1" customWidth="1"/>
    <col min="10" max="10" width="1" style="43" customWidth="1"/>
    <col min="11" max="11" width="32.7109375" style="43" bestFit="1" customWidth="1"/>
    <col min="12" max="12" width="1" style="43" customWidth="1"/>
    <col min="13" max="13" width="7" style="43" bestFit="1" customWidth="1"/>
    <col min="14" max="14" width="1" style="43" customWidth="1"/>
    <col min="15" max="15" width="9.140625" style="43" customWidth="1"/>
    <col min="16" max="16384" width="9.140625" style="43"/>
  </cols>
  <sheetData>
    <row r="2" spans="1:13" x14ac:dyDescent="0.4">
      <c r="A2" s="115" t="s">
        <v>0</v>
      </c>
      <c r="B2" s="115" t="s">
        <v>0</v>
      </c>
      <c r="C2" s="115" t="s">
        <v>0</v>
      </c>
      <c r="D2" s="115" t="s">
        <v>0</v>
      </c>
      <c r="E2" s="115" t="s">
        <v>0</v>
      </c>
      <c r="F2" s="115" t="s">
        <v>0</v>
      </c>
      <c r="G2" s="115"/>
      <c r="H2" s="115"/>
      <c r="I2" s="115"/>
      <c r="J2" s="115"/>
      <c r="K2" s="115"/>
      <c r="L2" s="115"/>
      <c r="M2" s="115"/>
    </row>
    <row r="3" spans="1:13" x14ac:dyDescent="0.4">
      <c r="A3" s="115" t="s">
        <v>1</v>
      </c>
      <c r="B3" s="115" t="s">
        <v>1</v>
      </c>
      <c r="C3" s="115" t="s">
        <v>1</v>
      </c>
      <c r="D3" s="115" t="s">
        <v>1</v>
      </c>
      <c r="E3" s="115" t="s">
        <v>1</v>
      </c>
      <c r="F3" s="115" t="s">
        <v>1</v>
      </c>
      <c r="G3" s="115"/>
      <c r="H3" s="115"/>
      <c r="I3" s="115"/>
      <c r="J3" s="115"/>
      <c r="K3" s="115"/>
      <c r="L3" s="115"/>
      <c r="M3" s="115"/>
    </row>
    <row r="4" spans="1:13" x14ac:dyDescent="0.4">
      <c r="A4" s="115" t="str">
        <f>'اوراق مشارکت'!A4:AK4</f>
        <v>برای ماه منتهی به 1402/09/30</v>
      </c>
      <c r="B4" s="115" t="s">
        <v>323</v>
      </c>
      <c r="C4" s="115" t="s">
        <v>323</v>
      </c>
      <c r="D4" s="115" t="s">
        <v>323</v>
      </c>
      <c r="E4" s="115" t="s">
        <v>323</v>
      </c>
      <c r="F4" s="115" t="s">
        <v>323</v>
      </c>
      <c r="G4" s="115"/>
      <c r="H4" s="115"/>
      <c r="I4" s="115"/>
      <c r="J4" s="115"/>
      <c r="K4" s="115"/>
      <c r="L4" s="115"/>
      <c r="M4" s="115"/>
    </row>
    <row r="6" spans="1:13" x14ac:dyDescent="0.4">
      <c r="A6" s="115" t="s">
        <v>3</v>
      </c>
      <c r="C6" s="115" t="s">
        <v>6</v>
      </c>
      <c r="D6" s="115" t="s">
        <v>6</v>
      </c>
      <c r="E6" s="115" t="s">
        <v>6</v>
      </c>
      <c r="F6" s="115" t="s">
        <v>6</v>
      </c>
      <c r="G6" s="115" t="s">
        <v>6</v>
      </c>
      <c r="H6" s="115" t="s">
        <v>6</v>
      </c>
      <c r="I6" s="115" t="s">
        <v>6</v>
      </c>
      <c r="J6" s="115" t="s">
        <v>6</v>
      </c>
      <c r="K6" s="115" t="s">
        <v>6</v>
      </c>
      <c r="L6" s="115" t="s">
        <v>6</v>
      </c>
      <c r="M6" s="115" t="s">
        <v>6</v>
      </c>
    </row>
    <row r="7" spans="1:13" x14ac:dyDescent="0.4">
      <c r="A7" s="115" t="s">
        <v>3</v>
      </c>
      <c r="C7" s="44" t="s">
        <v>7</v>
      </c>
      <c r="E7" s="44" t="s">
        <v>113</v>
      </c>
      <c r="G7" s="44" t="s">
        <v>114</v>
      </c>
      <c r="I7" s="44" t="s">
        <v>115</v>
      </c>
      <c r="K7" s="44" t="s">
        <v>116</v>
      </c>
      <c r="M7" s="44" t="s">
        <v>117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31" bestFit="1" customWidth="1"/>
    <col min="2" max="2" width="1" style="31" customWidth="1"/>
    <col min="3" max="3" width="19.28515625" style="31" bestFit="1" customWidth="1"/>
    <col min="4" max="4" width="1" style="31" customWidth="1"/>
    <col min="5" max="5" width="11.85546875" style="31" bestFit="1" customWidth="1"/>
    <col min="6" max="6" width="1" style="31" customWidth="1"/>
    <col min="7" max="7" width="14.28515625" style="31" bestFit="1" customWidth="1"/>
    <col min="8" max="8" width="1" style="31" customWidth="1"/>
    <col min="9" max="9" width="25" style="31" bestFit="1" customWidth="1"/>
    <col min="10" max="10" width="1" style="31" customWidth="1"/>
    <col min="11" max="11" width="6.85546875" style="31" bestFit="1" customWidth="1"/>
    <col min="12" max="12" width="1" style="31" customWidth="1"/>
    <col min="13" max="13" width="18.42578125" style="31" bestFit="1" customWidth="1"/>
    <col min="14" max="14" width="1" style="31" customWidth="1"/>
    <col min="15" max="15" width="25.140625" style="31" bestFit="1" customWidth="1"/>
    <col min="16" max="16" width="1" style="31" customWidth="1"/>
    <col min="17" max="17" width="6.85546875" style="31" bestFit="1" customWidth="1"/>
    <col min="18" max="18" width="1" style="31" customWidth="1"/>
    <col min="19" max="19" width="18.42578125" style="31" bestFit="1" customWidth="1"/>
    <col min="20" max="20" width="1" style="31" customWidth="1"/>
    <col min="21" max="21" width="6.85546875" style="31" bestFit="1" customWidth="1"/>
    <col min="22" max="22" width="1" style="31" customWidth="1"/>
    <col min="23" max="23" width="14.7109375" style="31" bestFit="1" customWidth="1"/>
    <col min="24" max="24" width="1" style="31" customWidth="1"/>
    <col min="25" max="25" width="6.85546875" style="31" bestFit="1" customWidth="1"/>
    <col min="26" max="26" width="1" style="31" customWidth="1"/>
    <col min="27" max="27" width="18.42578125" style="31" bestFit="1" customWidth="1"/>
    <col min="28" max="28" width="1" style="31" customWidth="1"/>
    <col min="29" max="29" width="25.140625" style="31" bestFit="1" customWidth="1"/>
    <col min="30" max="30" width="1" style="31" customWidth="1"/>
    <col min="31" max="31" width="26.140625" style="31" bestFit="1" customWidth="1"/>
    <col min="32" max="32" width="1" style="31" customWidth="1"/>
    <col min="33" max="33" width="9.140625" style="31" customWidth="1"/>
    <col min="34" max="16384" width="9.140625" style="31"/>
  </cols>
  <sheetData>
    <row r="2" spans="1:31" ht="30" x14ac:dyDescent="0.45">
      <c r="A2" s="105" t="s">
        <v>0</v>
      </c>
      <c r="B2" s="105"/>
      <c r="C2" s="105"/>
      <c r="D2" s="105"/>
      <c r="E2" s="105"/>
      <c r="F2" s="105"/>
      <c r="G2" s="105" t="s">
        <v>0</v>
      </c>
      <c r="H2" s="105" t="s">
        <v>0</v>
      </c>
      <c r="I2" s="105" t="s">
        <v>0</v>
      </c>
      <c r="J2" s="105" t="s">
        <v>0</v>
      </c>
      <c r="K2" s="105" t="s">
        <v>0</v>
      </c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</row>
    <row r="3" spans="1:31" ht="30" x14ac:dyDescent="0.45">
      <c r="A3" s="105" t="s">
        <v>1</v>
      </c>
      <c r="B3" s="105"/>
      <c r="C3" s="105"/>
      <c r="D3" s="105"/>
      <c r="E3" s="105"/>
      <c r="F3" s="105"/>
      <c r="G3" s="105" t="s">
        <v>1</v>
      </c>
      <c r="H3" s="105" t="s">
        <v>1</v>
      </c>
      <c r="I3" s="105" t="s">
        <v>1</v>
      </c>
      <c r="J3" s="105" t="s">
        <v>1</v>
      </c>
      <c r="K3" s="105" t="s">
        <v>1</v>
      </c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ht="30" x14ac:dyDescent="0.45">
      <c r="A4" s="105" t="str">
        <f>'تعدیل قیمت'!A4:M4</f>
        <v>برای ماه منتهی به 1402/09/30</v>
      </c>
      <c r="B4" s="105"/>
      <c r="C4" s="105"/>
      <c r="D4" s="105"/>
      <c r="E4" s="105"/>
      <c r="F4" s="105"/>
      <c r="G4" s="105" t="s">
        <v>323</v>
      </c>
      <c r="H4" s="105" t="s">
        <v>323</v>
      </c>
      <c r="I4" s="105" t="s">
        <v>323</v>
      </c>
      <c r="J4" s="105" t="s">
        <v>323</v>
      </c>
      <c r="K4" s="105" t="s">
        <v>323</v>
      </c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</row>
    <row r="6" spans="1:31" ht="30" x14ac:dyDescent="0.45">
      <c r="A6" s="105" t="s">
        <v>118</v>
      </c>
      <c r="B6" s="105" t="s">
        <v>118</v>
      </c>
      <c r="C6" s="105" t="s">
        <v>118</v>
      </c>
      <c r="D6" s="105" t="s">
        <v>118</v>
      </c>
      <c r="E6" s="105" t="s">
        <v>118</v>
      </c>
      <c r="F6" s="105" t="s">
        <v>118</v>
      </c>
      <c r="G6" s="105" t="s">
        <v>118</v>
      </c>
      <c r="H6" s="105" t="s">
        <v>118</v>
      </c>
      <c r="I6" s="105" t="s">
        <v>118</v>
      </c>
      <c r="K6" s="105" t="s">
        <v>4</v>
      </c>
      <c r="L6" s="105" t="s">
        <v>4</v>
      </c>
      <c r="M6" s="105" t="s">
        <v>4</v>
      </c>
      <c r="N6" s="105" t="s">
        <v>4</v>
      </c>
      <c r="O6" s="105" t="s">
        <v>4</v>
      </c>
      <c r="Q6" s="105" t="s">
        <v>5</v>
      </c>
      <c r="R6" s="105" t="s">
        <v>5</v>
      </c>
      <c r="S6" s="105" t="s">
        <v>5</v>
      </c>
      <c r="T6" s="105" t="s">
        <v>5</v>
      </c>
      <c r="U6" s="105" t="s">
        <v>5</v>
      </c>
      <c r="V6" s="105" t="s">
        <v>5</v>
      </c>
      <c r="W6" s="105" t="s">
        <v>5</v>
      </c>
      <c r="Y6" s="105" t="s">
        <v>6</v>
      </c>
      <c r="Z6" s="105" t="s">
        <v>6</v>
      </c>
      <c r="AA6" s="105" t="s">
        <v>6</v>
      </c>
      <c r="AB6" s="105" t="s">
        <v>6</v>
      </c>
      <c r="AC6" s="105" t="s">
        <v>6</v>
      </c>
      <c r="AD6" s="105" t="s">
        <v>6</v>
      </c>
      <c r="AE6" s="105" t="s">
        <v>6</v>
      </c>
    </row>
    <row r="7" spans="1:31" ht="30" x14ac:dyDescent="0.45">
      <c r="A7" s="105" t="s">
        <v>119</v>
      </c>
      <c r="C7" s="105" t="s">
        <v>89</v>
      </c>
      <c r="E7" s="105" t="s">
        <v>90</v>
      </c>
      <c r="G7" s="105" t="s">
        <v>120</v>
      </c>
      <c r="I7" s="105" t="s">
        <v>87</v>
      </c>
      <c r="K7" s="105" t="s">
        <v>7</v>
      </c>
      <c r="M7" s="105" t="s">
        <v>8</v>
      </c>
      <c r="O7" s="105" t="s">
        <v>9</v>
      </c>
      <c r="Q7" s="105" t="s">
        <v>10</v>
      </c>
      <c r="R7" s="105" t="s">
        <v>10</v>
      </c>
      <c r="S7" s="105" t="s">
        <v>10</v>
      </c>
      <c r="U7" s="105" t="s">
        <v>11</v>
      </c>
      <c r="V7" s="105" t="s">
        <v>11</v>
      </c>
      <c r="W7" s="105" t="s">
        <v>11</v>
      </c>
      <c r="Y7" s="105" t="s">
        <v>7</v>
      </c>
      <c r="AA7" s="105" t="s">
        <v>8</v>
      </c>
      <c r="AC7" s="105" t="s">
        <v>9</v>
      </c>
      <c r="AE7" s="105" t="s">
        <v>121</v>
      </c>
    </row>
    <row r="8" spans="1:31" ht="30" x14ac:dyDescent="0.45">
      <c r="A8" s="105" t="s">
        <v>119</v>
      </c>
      <c r="C8" s="105" t="s">
        <v>89</v>
      </c>
      <c r="E8" s="105" t="s">
        <v>90</v>
      </c>
      <c r="G8" s="105" t="s">
        <v>120</v>
      </c>
      <c r="I8" s="105" t="s">
        <v>87</v>
      </c>
      <c r="K8" s="105" t="s">
        <v>7</v>
      </c>
      <c r="M8" s="105" t="s">
        <v>8</v>
      </c>
      <c r="O8" s="105" t="s">
        <v>9</v>
      </c>
      <c r="Q8" s="7" t="s">
        <v>7</v>
      </c>
      <c r="S8" s="7" t="s">
        <v>8</v>
      </c>
      <c r="U8" s="7" t="s">
        <v>7</v>
      </c>
      <c r="W8" s="7" t="s">
        <v>14</v>
      </c>
      <c r="Y8" s="105" t="s">
        <v>7</v>
      </c>
      <c r="AA8" s="105" t="s">
        <v>8</v>
      </c>
      <c r="AC8" s="105" t="s">
        <v>9</v>
      </c>
      <c r="AE8" s="105" t="s">
        <v>121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3.140625" style="6" bestFit="1" customWidth="1"/>
    <col min="2" max="2" width="1" style="6" customWidth="1"/>
    <col min="3" max="3" width="24.42578125" style="6" bestFit="1" customWidth="1"/>
    <col min="4" max="4" width="1" style="6" customWidth="1"/>
    <col min="5" max="5" width="14.42578125" style="6" bestFit="1" customWidth="1"/>
    <col min="6" max="6" width="1" style="6" customWidth="1"/>
    <col min="7" max="7" width="15.85546875" style="6" bestFit="1" customWidth="1"/>
    <col min="8" max="8" width="1" style="6" customWidth="1"/>
    <col min="9" max="9" width="11.5703125" style="6" bestFit="1" customWidth="1"/>
    <col min="10" max="10" width="1" style="6" customWidth="1"/>
    <col min="11" max="11" width="16.1406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6.140625" style="6" bestFit="1" customWidth="1"/>
    <col min="16" max="16" width="1" style="6" customWidth="1"/>
    <col min="17" max="17" width="14.7109375" style="6" bestFit="1" customWidth="1"/>
    <col min="18" max="18" width="1" style="6" customWidth="1"/>
    <col min="19" max="19" width="26.710937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05" t="s">
        <v>0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30" x14ac:dyDescent="0.45">
      <c r="A3" s="105" t="s">
        <v>1</v>
      </c>
      <c r="B3" s="105"/>
      <c r="C3" s="105"/>
      <c r="D3" s="105" t="s">
        <v>1</v>
      </c>
      <c r="E3" s="105" t="s">
        <v>1</v>
      </c>
      <c r="F3" s="105" t="s">
        <v>1</v>
      </c>
      <c r="G3" s="105" t="s">
        <v>1</v>
      </c>
      <c r="H3" s="105" t="s">
        <v>1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x14ac:dyDescent="0.45">
      <c r="A4" s="105" t="str">
        <f>'گواهی سپرده'!A4:AE4</f>
        <v>برای ماه منتهی به 1402/09/30</v>
      </c>
      <c r="B4" s="105"/>
      <c r="C4" s="105"/>
      <c r="D4" s="105" t="s">
        <v>323</v>
      </c>
      <c r="E4" s="105" t="s">
        <v>323</v>
      </c>
      <c r="F4" s="105" t="s">
        <v>323</v>
      </c>
      <c r="G4" s="105" t="s">
        <v>323</v>
      </c>
      <c r="H4" s="105" t="s">
        <v>323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9.5" thickBot="1" x14ac:dyDescent="0.5"/>
    <row r="6" spans="1:19" ht="30" x14ac:dyDescent="0.45">
      <c r="A6" s="108" t="s">
        <v>122</v>
      </c>
      <c r="C6" s="112" t="s">
        <v>123</v>
      </c>
      <c r="D6" s="113" t="s">
        <v>123</v>
      </c>
      <c r="E6" s="113" t="s">
        <v>123</v>
      </c>
      <c r="F6" s="113" t="s">
        <v>123</v>
      </c>
      <c r="G6" s="113" t="s">
        <v>123</v>
      </c>
      <c r="H6" s="113" t="s">
        <v>123</v>
      </c>
      <c r="I6" s="114" t="s">
        <v>123</v>
      </c>
      <c r="K6" s="8" t="s">
        <v>4</v>
      </c>
      <c r="M6" s="112" t="s">
        <v>5</v>
      </c>
      <c r="N6" s="113" t="s">
        <v>5</v>
      </c>
      <c r="O6" s="114" t="s">
        <v>5</v>
      </c>
      <c r="Q6" s="112" t="s">
        <v>6</v>
      </c>
      <c r="R6" s="113" t="s">
        <v>6</v>
      </c>
      <c r="S6" s="114" t="s">
        <v>6</v>
      </c>
    </row>
    <row r="7" spans="1:19" ht="30" x14ac:dyDescent="0.45">
      <c r="A7" s="109" t="s">
        <v>122</v>
      </c>
      <c r="C7" s="13" t="s">
        <v>124</v>
      </c>
      <c r="E7" s="7" t="s">
        <v>125</v>
      </c>
      <c r="G7" s="7" t="s">
        <v>126</v>
      </c>
      <c r="I7" s="14" t="s">
        <v>90</v>
      </c>
      <c r="K7" s="12" t="s">
        <v>127</v>
      </c>
      <c r="M7" s="13" t="s">
        <v>128</v>
      </c>
      <c r="O7" s="14" t="s">
        <v>129</v>
      </c>
      <c r="Q7" s="13" t="s">
        <v>127</v>
      </c>
      <c r="S7" s="14" t="s">
        <v>121</v>
      </c>
    </row>
    <row r="8" spans="1:19" ht="21" x14ac:dyDescent="0.55000000000000004">
      <c r="A8" s="19" t="s">
        <v>130</v>
      </c>
      <c r="C8" s="45" t="s">
        <v>131</v>
      </c>
      <c r="E8" s="6" t="s">
        <v>132</v>
      </c>
      <c r="G8" s="6" t="s">
        <v>133</v>
      </c>
      <c r="I8" s="46">
        <v>0</v>
      </c>
      <c r="K8" s="47">
        <v>0</v>
      </c>
      <c r="M8" s="20">
        <v>479970678350</v>
      </c>
      <c r="O8" s="22">
        <v>435180258350</v>
      </c>
      <c r="Q8" s="20">
        <v>44790420000</v>
      </c>
      <c r="S8" s="48" t="s">
        <v>134</v>
      </c>
    </row>
    <row r="9" spans="1:19" ht="21" x14ac:dyDescent="0.55000000000000004">
      <c r="A9" s="19" t="s">
        <v>130</v>
      </c>
      <c r="C9" s="45" t="s">
        <v>135</v>
      </c>
      <c r="E9" s="6" t="s">
        <v>136</v>
      </c>
      <c r="G9" s="6" t="s">
        <v>133</v>
      </c>
      <c r="I9" s="48">
        <v>0</v>
      </c>
      <c r="K9" s="47">
        <v>0</v>
      </c>
      <c r="M9" s="20">
        <v>280000000</v>
      </c>
      <c r="O9" s="22">
        <v>260000000</v>
      </c>
      <c r="Q9" s="20">
        <v>20000000</v>
      </c>
      <c r="S9" s="48" t="s">
        <v>34</v>
      </c>
    </row>
    <row r="10" spans="1:19" ht="21.75" thickBot="1" x14ac:dyDescent="0.6">
      <c r="A10" s="26" t="s">
        <v>137</v>
      </c>
      <c r="C10" s="49" t="s">
        <v>138</v>
      </c>
      <c r="D10" s="50"/>
      <c r="E10" s="50" t="s">
        <v>132</v>
      </c>
      <c r="F10" s="50"/>
      <c r="G10" s="50" t="s">
        <v>139</v>
      </c>
      <c r="H10" s="50"/>
      <c r="I10" s="51">
        <v>0</v>
      </c>
      <c r="K10" s="52">
        <v>3195113598</v>
      </c>
      <c r="M10" s="53">
        <v>446590787494</v>
      </c>
      <c r="N10" s="50"/>
      <c r="O10" s="54">
        <v>404784073269</v>
      </c>
      <c r="Q10" s="53">
        <v>45001827823</v>
      </c>
      <c r="R10" s="50"/>
      <c r="S10" s="51" t="s">
        <v>140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28515625" style="6" bestFit="1" customWidth="1"/>
    <col min="6" max="6" width="1" style="6" customWidth="1"/>
    <col min="7" max="7" width="11.85546875" style="6" bestFit="1" customWidth="1"/>
    <col min="8" max="8" width="1" style="6" customWidth="1"/>
    <col min="9" max="9" width="13.42578125" style="6" bestFit="1" customWidth="1"/>
    <col min="10" max="10" width="1" style="6" customWidth="1"/>
    <col min="11" max="11" width="15.140625" style="6" bestFit="1" customWidth="1"/>
    <col min="12" max="12" width="1" style="6" customWidth="1"/>
    <col min="13" max="13" width="16" style="6" bestFit="1" customWidth="1"/>
    <col min="14" max="14" width="1" style="6" customWidth="1"/>
    <col min="15" max="15" width="13.42578125" style="6" bestFit="1" customWidth="1"/>
    <col min="16" max="16" width="1" style="6" customWidth="1"/>
    <col min="17" max="17" width="15.140625" style="6" bestFit="1" customWidth="1"/>
    <col min="18" max="18" width="1" style="6" customWidth="1"/>
    <col min="19" max="19" width="16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05" t="s">
        <v>0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30" x14ac:dyDescent="0.45">
      <c r="A3" s="105" t="s">
        <v>141</v>
      </c>
      <c r="B3" s="105"/>
      <c r="C3" s="105"/>
      <c r="D3" s="105" t="s">
        <v>141</v>
      </c>
      <c r="E3" s="105" t="s">
        <v>141</v>
      </c>
      <c r="F3" s="105" t="s">
        <v>141</v>
      </c>
      <c r="G3" s="105" t="s">
        <v>141</v>
      </c>
      <c r="H3" s="105" t="s">
        <v>141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x14ac:dyDescent="0.45">
      <c r="A4" s="105" t="str">
        <f>سپرده!A4</f>
        <v>برای ماه منتهی به 1402/09/30</v>
      </c>
      <c r="B4" s="105"/>
      <c r="C4" s="105"/>
      <c r="D4" s="105" t="s">
        <v>323</v>
      </c>
      <c r="E4" s="105" t="s">
        <v>323</v>
      </c>
      <c r="F4" s="105" t="s">
        <v>323</v>
      </c>
      <c r="G4" s="105" t="s">
        <v>323</v>
      </c>
      <c r="H4" s="105" t="s">
        <v>323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ht="19.5" thickBot="1" x14ac:dyDescent="0.5"/>
    <row r="6" spans="1:19" ht="30" x14ac:dyDescent="0.45">
      <c r="A6" s="112" t="s">
        <v>142</v>
      </c>
      <c r="B6" s="113" t="s">
        <v>142</v>
      </c>
      <c r="C6" s="113" t="s">
        <v>142</v>
      </c>
      <c r="D6" s="113" t="s">
        <v>142</v>
      </c>
      <c r="E6" s="113" t="s">
        <v>142</v>
      </c>
      <c r="F6" s="113" t="s">
        <v>142</v>
      </c>
      <c r="G6" s="114" t="s">
        <v>142</v>
      </c>
      <c r="I6" s="112" t="s">
        <v>143</v>
      </c>
      <c r="J6" s="113" t="s">
        <v>143</v>
      </c>
      <c r="K6" s="113" t="s">
        <v>143</v>
      </c>
      <c r="L6" s="113" t="s">
        <v>143</v>
      </c>
      <c r="M6" s="114" t="s">
        <v>143</v>
      </c>
      <c r="O6" s="112" t="s">
        <v>144</v>
      </c>
      <c r="P6" s="113" t="s">
        <v>144</v>
      </c>
      <c r="Q6" s="113" t="s">
        <v>144</v>
      </c>
      <c r="R6" s="113" t="s">
        <v>144</v>
      </c>
      <c r="S6" s="114" t="s">
        <v>144</v>
      </c>
    </row>
    <row r="7" spans="1:19" ht="30" x14ac:dyDescent="0.45">
      <c r="A7" s="13" t="s">
        <v>145</v>
      </c>
      <c r="C7" s="7" t="s">
        <v>146</v>
      </c>
      <c r="E7" s="7" t="s">
        <v>89</v>
      </c>
      <c r="G7" s="14" t="s">
        <v>90</v>
      </c>
      <c r="I7" s="13" t="s">
        <v>147</v>
      </c>
      <c r="K7" s="7" t="s">
        <v>148</v>
      </c>
      <c r="M7" s="14" t="s">
        <v>149</v>
      </c>
      <c r="O7" s="13" t="s">
        <v>147</v>
      </c>
      <c r="Q7" s="7" t="s">
        <v>148</v>
      </c>
      <c r="S7" s="14" t="s">
        <v>149</v>
      </c>
    </row>
    <row r="8" spans="1:19" ht="21" x14ac:dyDescent="0.55000000000000004">
      <c r="A8" s="55" t="s">
        <v>130</v>
      </c>
      <c r="C8" s="21">
        <v>1</v>
      </c>
      <c r="E8" s="6" t="s">
        <v>150</v>
      </c>
      <c r="G8" s="48">
        <v>0</v>
      </c>
      <c r="I8" s="56">
        <v>20000</v>
      </c>
      <c r="K8" s="21">
        <v>0</v>
      </c>
      <c r="M8" s="57">
        <v>20000</v>
      </c>
      <c r="O8" s="56">
        <v>5392794</v>
      </c>
      <c r="Q8" s="21">
        <v>0</v>
      </c>
      <c r="S8" s="57">
        <v>5392794</v>
      </c>
    </row>
    <row r="9" spans="1:19" ht="21" x14ac:dyDescent="0.55000000000000004">
      <c r="A9" s="55" t="s">
        <v>137</v>
      </c>
      <c r="C9" s="21">
        <v>30</v>
      </c>
      <c r="E9" s="6" t="s">
        <v>150</v>
      </c>
      <c r="G9" s="48">
        <v>0</v>
      </c>
      <c r="I9" s="20">
        <v>0</v>
      </c>
      <c r="K9" s="21">
        <v>0</v>
      </c>
      <c r="M9" s="22">
        <v>0</v>
      </c>
      <c r="O9" s="20">
        <v>31905909</v>
      </c>
      <c r="Q9" s="21">
        <v>0</v>
      </c>
      <c r="S9" s="22">
        <v>31905909</v>
      </c>
    </row>
    <row r="10" spans="1:19" ht="21.75" thickBot="1" x14ac:dyDescent="0.6">
      <c r="A10" s="58"/>
      <c r="B10" s="50"/>
      <c r="C10" s="59"/>
      <c r="D10" s="50"/>
      <c r="E10" s="50"/>
      <c r="F10" s="50"/>
      <c r="G10" s="51"/>
      <c r="I10" s="53"/>
      <c r="J10" s="50"/>
      <c r="K10" s="59"/>
      <c r="L10" s="50"/>
      <c r="M10" s="54"/>
      <c r="O10" s="53"/>
      <c r="P10" s="50"/>
      <c r="Q10" s="59"/>
      <c r="R10" s="50"/>
      <c r="S10" s="54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4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31" bestFit="1" customWidth="1"/>
    <col min="2" max="2" width="1" style="31" customWidth="1"/>
    <col min="3" max="3" width="15.140625" style="31" bestFit="1" customWidth="1"/>
    <col min="4" max="4" width="1" style="31" customWidth="1"/>
    <col min="5" max="5" width="40.28515625" style="31" bestFit="1" customWidth="1"/>
    <col min="6" max="6" width="1" style="31" customWidth="1"/>
    <col min="7" max="7" width="28.140625" style="31" bestFit="1" customWidth="1"/>
    <col min="8" max="8" width="1" style="31" customWidth="1"/>
    <col min="9" max="9" width="26.85546875" style="31" bestFit="1" customWidth="1"/>
    <col min="10" max="10" width="1" style="31" customWidth="1"/>
    <col min="11" max="11" width="16.7109375" style="31" bestFit="1" customWidth="1"/>
    <col min="12" max="12" width="1" style="31" customWidth="1"/>
    <col min="13" max="13" width="29.28515625" style="31" bestFit="1" customWidth="1"/>
    <col min="14" max="14" width="1" style="31" customWidth="1"/>
    <col min="15" max="15" width="26.85546875" style="31" bestFit="1" customWidth="1"/>
    <col min="16" max="16" width="1" style="31" customWidth="1"/>
    <col min="17" max="17" width="19.140625" style="31" bestFit="1" customWidth="1"/>
    <col min="18" max="18" width="1" style="31" customWidth="1"/>
    <col min="19" max="19" width="29.28515625" style="31" bestFit="1" customWidth="1"/>
    <col min="20" max="20" width="1" style="31" customWidth="1"/>
    <col min="21" max="21" width="9.140625" style="31" customWidth="1"/>
    <col min="22" max="16384" width="9.140625" style="31"/>
  </cols>
  <sheetData>
    <row r="1" spans="1:19" x14ac:dyDescent="0.45">
      <c r="A1" s="6"/>
    </row>
    <row r="2" spans="1:19" ht="30" x14ac:dyDescent="0.45">
      <c r="A2" s="105" t="s">
        <v>0</v>
      </c>
      <c r="B2" s="105"/>
      <c r="C2" s="105"/>
      <c r="D2" s="105" t="s">
        <v>0</v>
      </c>
      <c r="E2" s="105" t="s">
        <v>0</v>
      </c>
      <c r="F2" s="105" t="s">
        <v>0</v>
      </c>
      <c r="G2" s="105" t="s">
        <v>0</v>
      </c>
      <c r="H2" s="105" t="s">
        <v>0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30" x14ac:dyDescent="0.45">
      <c r="A3" s="105" t="s">
        <v>141</v>
      </c>
      <c r="B3" s="105"/>
      <c r="C3" s="105"/>
      <c r="D3" s="105" t="s">
        <v>141</v>
      </c>
      <c r="E3" s="105" t="s">
        <v>141</v>
      </c>
      <c r="F3" s="105" t="s">
        <v>141</v>
      </c>
      <c r="G3" s="105" t="s">
        <v>141</v>
      </c>
      <c r="H3" s="105" t="s">
        <v>141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30" x14ac:dyDescent="0.45">
      <c r="A4" s="105" t="str">
        <f>'سود اوراق بهادار و سپرده بانکی'!A4:S4</f>
        <v>برای ماه منتهی به 1402/09/30</v>
      </c>
      <c r="B4" s="105"/>
      <c r="C4" s="105"/>
      <c r="D4" s="105" t="s">
        <v>323</v>
      </c>
      <c r="E4" s="105" t="s">
        <v>323</v>
      </c>
      <c r="F4" s="105" t="s">
        <v>323</v>
      </c>
      <c r="G4" s="105" t="s">
        <v>323</v>
      </c>
      <c r="H4" s="105" t="s">
        <v>323</v>
      </c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6" spans="1:19" ht="30" x14ac:dyDescent="0.45">
      <c r="A6" s="105" t="s">
        <v>3</v>
      </c>
      <c r="C6" s="105" t="s">
        <v>151</v>
      </c>
      <c r="D6" s="105" t="s">
        <v>151</v>
      </c>
      <c r="E6" s="105" t="s">
        <v>151</v>
      </c>
      <c r="F6" s="105" t="s">
        <v>151</v>
      </c>
      <c r="G6" s="105" t="s">
        <v>151</v>
      </c>
      <c r="I6" s="105" t="s">
        <v>143</v>
      </c>
      <c r="J6" s="105" t="s">
        <v>143</v>
      </c>
      <c r="K6" s="105" t="s">
        <v>143</v>
      </c>
      <c r="L6" s="105" t="s">
        <v>143</v>
      </c>
      <c r="M6" s="105" t="s">
        <v>143</v>
      </c>
      <c r="O6" s="105" t="s">
        <v>144</v>
      </c>
      <c r="P6" s="105" t="s">
        <v>144</v>
      </c>
      <c r="Q6" s="105" t="s">
        <v>144</v>
      </c>
      <c r="R6" s="105" t="s">
        <v>144</v>
      </c>
      <c r="S6" s="105" t="s">
        <v>144</v>
      </c>
    </row>
    <row r="7" spans="1:19" ht="30" x14ac:dyDescent="0.45">
      <c r="A7" s="105" t="s">
        <v>3</v>
      </c>
      <c r="C7" s="7" t="s">
        <v>152</v>
      </c>
      <c r="E7" s="7" t="s">
        <v>153</v>
      </c>
      <c r="G7" s="7" t="s">
        <v>154</v>
      </c>
      <c r="I7" s="7" t="s">
        <v>155</v>
      </c>
      <c r="K7" s="7" t="s">
        <v>148</v>
      </c>
      <c r="M7" s="7" t="s">
        <v>156</v>
      </c>
      <c r="O7" s="7" t="s">
        <v>155</v>
      </c>
      <c r="Q7" s="7" t="s">
        <v>148</v>
      </c>
      <c r="S7" s="7" t="s">
        <v>156</v>
      </c>
    </row>
    <row r="8" spans="1:19" ht="21" x14ac:dyDescent="0.55000000000000004">
      <c r="A8" s="60" t="s">
        <v>57</v>
      </c>
      <c r="C8" s="31" t="s">
        <v>157</v>
      </c>
      <c r="E8" s="61">
        <v>2000000</v>
      </c>
      <c r="F8" s="61"/>
      <c r="G8" s="61">
        <v>565</v>
      </c>
      <c r="I8" s="33">
        <v>0</v>
      </c>
      <c r="K8" s="33">
        <v>0</v>
      </c>
      <c r="M8" s="33">
        <v>0</v>
      </c>
      <c r="O8" s="61">
        <v>1130000000</v>
      </c>
      <c r="P8" s="61"/>
      <c r="Q8" s="61">
        <v>0</v>
      </c>
      <c r="R8" s="61"/>
      <c r="S8" s="61">
        <v>1130000000</v>
      </c>
    </row>
    <row r="9" spans="1:19" ht="21" x14ac:dyDescent="0.55000000000000004">
      <c r="A9" s="60" t="s">
        <v>158</v>
      </c>
      <c r="C9" s="31" t="s">
        <v>159</v>
      </c>
      <c r="E9" s="61">
        <v>1300000</v>
      </c>
      <c r="F9" s="61"/>
      <c r="G9" s="61">
        <v>61</v>
      </c>
      <c r="I9" s="33">
        <v>0</v>
      </c>
      <c r="K9" s="33">
        <v>0</v>
      </c>
      <c r="M9" s="33">
        <v>0</v>
      </c>
      <c r="O9" s="61">
        <v>79300000</v>
      </c>
      <c r="P9" s="61"/>
      <c r="Q9" s="61">
        <v>0</v>
      </c>
      <c r="R9" s="61"/>
      <c r="S9" s="61">
        <v>79300000</v>
      </c>
    </row>
    <row r="10" spans="1:19" ht="21" x14ac:dyDescent="0.55000000000000004">
      <c r="A10" s="60" t="s">
        <v>160</v>
      </c>
      <c r="C10" s="31" t="s">
        <v>161</v>
      </c>
      <c r="E10" s="61">
        <v>700000</v>
      </c>
      <c r="F10" s="61"/>
      <c r="G10" s="61">
        <v>2350</v>
      </c>
      <c r="I10" s="33">
        <v>0</v>
      </c>
      <c r="K10" s="33">
        <v>0</v>
      </c>
      <c r="M10" s="33">
        <v>0</v>
      </c>
      <c r="O10" s="61">
        <v>1645000000</v>
      </c>
      <c r="P10" s="61"/>
      <c r="Q10" s="61">
        <v>0</v>
      </c>
      <c r="R10" s="61"/>
      <c r="S10" s="61">
        <v>1645000000</v>
      </c>
    </row>
    <row r="11" spans="1:19" ht="21" x14ac:dyDescent="0.55000000000000004">
      <c r="A11" s="60" t="s">
        <v>162</v>
      </c>
      <c r="C11" s="31" t="s">
        <v>163</v>
      </c>
      <c r="E11" s="61">
        <v>400000</v>
      </c>
      <c r="F11" s="61"/>
      <c r="G11" s="61">
        <v>600</v>
      </c>
      <c r="I11" s="33">
        <v>0</v>
      </c>
      <c r="K11" s="33">
        <v>0</v>
      </c>
      <c r="M11" s="33">
        <v>0</v>
      </c>
      <c r="O11" s="61">
        <v>240000000</v>
      </c>
      <c r="P11" s="61"/>
      <c r="Q11" s="61">
        <v>0</v>
      </c>
      <c r="R11" s="61"/>
      <c r="S11" s="61">
        <v>240000000</v>
      </c>
    </row>
    <row r="12" spans="1:19" ht="21" x14ac:dyDescent="0.55000000000000004">
      <c r="A12" s="60" t="s">
        <v>43</v>
      </c>
      <c r="C12" s="31" t="s">
        <v>164</v>
      </c>
      <c r="E12" s="61">
        <v>1041848</v>
      </c>
      <c r="F12" s="61"/>
      <c r="G12" s="61">
        <v>1880</v>
      </c>
      <c r="I12" s="33">
        <v>1958674240</v>
      </c>
      <c r="K12" s="33">
        <v>265563292</v>
      </c>
      <c r="M12" s="33">
        <v>1693110948</v>
      </c>
      <c r="O12" s="61">
        <v>1958674240</v>
      </c>
      <c r="P12" s="61"/>
      <c r="Q12" s="61">
        <v>265563292</v>
      </c>
      <c r="R12" s="61"/>
      <c r="S12" s="61">
        <v>1693110948</v>
      </c>
    </row>
    <row r="13" spans="1:19" ht="21" x14ac:dyDescent="0.55000000000000004">
      <c r="A13" s="60" t="s">
        <v>21</v>
      </c>
      <c r="C13" s="31" t="s">
        <v>165</v>
      </c>
      <c r="E13" s="61">
        <v>3000000</v>
      </c>
      <c r="F13" s="61"/>
      <c r="G13" s="61">
        <v>900</v>
      </c>
      <c r="I13" s="33">
        <v>0</v>
      </c>
      <c r="K13" s="33">
        <v>0</v>
      </c>
      <c r="M13" s="33">
        <v>0</v>
      </c>
      <c r="O13" s="61">
        <v>2700000000</v>
      </c>
      <c r="P13" s="61"/>
      <c r="Q13" s="61">
        <v>0</v>
      </c>
      <c r="R13" s="61"/>
      <c r="S13" s="61">
        <v>2700000000</v>
      </c>
    </row>
    <row r="14" spans="1:19" ht="21" x14ac:dyDescent="0.55000000000000004">
      <c r="A14" s="60" t="s">
        <v>51</v>
      </c>
      <c r="C14" s="31" t="s">
        <v>166</v>
      </c>
      <c r="E14" s="61">
        <v>2259665</v>
      </c>
      <c r="F14" s="61"/>
      <c r="G14" s="61">
        <v>500</v>
      </c>
      <c r="I14" s="33">
        <v>0</v>
      </c>
      <c r="K14" s="33">
        <v>0</v>
      </c>
      <c r="M14" s="33">
        <v>0</v>
      </c>
      <c r="O14" s="61">
        <v>1129832500</v>
      </c>
      <c r="P14" s="61"/>
      <c r="Q14" s="61">
        <v>0</v>
      </c>
      <c r="R14" s="61"/>
      <c r="S14" s="61">
        <v>1129832500</v>
      </c>
    </row>
    <row r="15" spans="1:19" ht="21" x14ac:dyDescent="0.55000000000000004">
      <c r="A15" s="60" t="s">
        <v>35</v>
      </c>
      <c r="C15" s="31" t="s">
        <v>167</v>
      </c>
      <c r="E15" s="61">
        <v>1000000</v>
      </c>
      <c r="F15" s="61"/>
      <c r="G15" s="61">
        <v>2740</v>
      </c>
      <c r="I15" s="31">
        <v>0</v>
      </c>
      <c r="K15" s="31">
        <v>0</v>
      </c>
      <c r="M15" s="31">
        <v>0</v>
      </c>
      <c r="O15" s="61">
        <v>2740000000</v>
      </c>
      <c r="P15" s="61"/>
      <c r="Q15" s="61">
        <v>0</v>
      </c>
      <c r="R15" s="61"/>
      <c r="S15" s="61">
        <v>2740000000</v>
      </c>
    </row>
    <row r="16" spans="1:19" ht="21" x14ac:dyDescent="0.55000000000000004">
      <c r="A16" s="60" t="s">
        <v>168</v>
      </c>
      <c r="C16" s="31" t="s">
        <v>169</v>
      </c>
      <c r="E16" s="61">
        <v>2200000</v>
      </c>
      <c r="F16" s="61"/>
      <c r="G16" s="61">
        <v>600</v>
      </c>
      <c r="I16" s="31">
        <v>0</v>
      </c>
      <c r="K16" s="31">
        <v>0</v>
      </c>
      <c r="M16" s="31">
        <v>0</v>
      </c>
      <c r="O16" s="61">
        <v>1320000000</v>
      </c>
      <c r="P16" s="61"/>
      <c r="Q16" s="61">
        <v>0</v>
      </c>
      <c r="R16" s="61"/>
      <c r="S16" s="61">
        <v>1320000000</v>
      </c>
    </row>
    <row r="17" spans="1:19" ht="21" x14ac:dyDescent="0.55000000000000004">
      <c r="A17" s="60" t="s">
        <v>45</v>
      </c>
      <c r="C17" s="31" t="s">
        <v>170</v>
      </c>
      <c r="E17" s="61">
        <v>2636707</v>
      </c>
      <c r="F17" s="61"/>
      <c r="G17" s="61">
        <v>200</v>
      </c>
      <c r="I17" s="31">
        <v>0</v>
      </c>
      <c r="K17" s="31">
        <v>0</v>
      </c>
      <c r="M17" s="31">
        <v>0</v>
      </c>
      <c r="O17" s="61">
        <v>527341400</v>
      </c>
      <c r="P17" s="61"/>
      <c r="Q17" s="61">
        <v>0</v>
      </c>
      <c r="R17" s="61"/>
      <c r="S17" s="61">
        <v>527341400</v>
      </c>
    </row>
    <row r="18" spans="1:19" ht="21" x14ac:dyDescent="0.55000000000000004">
      <c r="A18" s="60" t="s">
        <v>53</v>
      </c>
      <c r="C18" s="31" t="s">
        <v>171</v>
      </c>
      <c r="E18" s="61">
        <v>9014339</v>
      </c>
      <c r="F18" s="61"/>
      <c r="G18" s="61">
        <v>50</v>
      </c>
      <c r="I18" s="31">
        <v>0</v>
      </c>
      <c r="K18" s="31">
        <v>0</v>
      </c>
      <c r="M18" s="31">
        <v>0</v>
      </c>
      <c r="O18" s="61">
        <v>450716950</v>
      </c>
      <c r="P18" s="61"/>
      <c r="Q18" s="61">
        <v>0</v>
      </c>
      <c r="R18" s="61"/>
      <c r="S18" s="61">
        <v>450716950</v>
      </c>
    </row>
    <row r="19" spans="1:19" ht="21" x14ac:dyDescent="0.55000000000000004">
      <c r="A19" s="60" t="s">
        <v>172</v>
      </c>
      <c r="C19" s="31" t="s">
        <v>173</v>
      </c>
      <c r="E19" s="61">
        <v>3238328</v>
      </c>
      <c r="F19" s="61"/>
      <c r="G19" s="61">
        <v>110</v>
      </c>
      <c r="I19" s="62">
        <v>0</v>
      </c>
      <c r="J19" s="62"/>
      <c r="K19" s="62">
        <v>0</v>
      </c>
      <c r="L19" s="62"/>
      <c r="M19" s="62">
        <v>0</v>
      </c>
      <c r="O19" s="61">
        <v>356216080</v>
      </c>
      <c r="P19" s="61"/>
      <c r="Q19" s="61">
        <v>0</v>
      </c>
      <c r="R19" s="61"/>
      <c r="S19" s="61">
        <v>356216080</v>
      </c>
    </row>
    <row r="20" spans="1:19" ht="21" x14ac:dyDescent="0.55000000000000004">
      <c r="A20" s="60" t="s">
        <v>29</v>
      </c>
      <c r="C20" s="31" t="s">
        <v>174</v>
      </c>
      <c r="E20" s="61">
        <v>7017807</v>
      </c>
      <c r="F20" s="61"/>
      <c r="G20" s="61">
        <v>11</v>
      </c>
      <c r="I20" s="31">
        <v>0</v>
      </c>
      <c r="K20" s="31">
        <v>0</v>
      </c>
      <c r="M20" s="31">
        <v>0</v>
      </c>
      <c r="O20" s="61">
        <v>77195877</v>
      </c>
      <c r="P20" s="61"/>
      <c r="Q20" s="61">
        <v>0</v>
      </c>
      <c r="R20" s="61"/>
      <c r="S20" s="61">
        <v>77195877</v>
      </c>
    </row>
    <row r="21" spans="1:19" ht="21" x14ac:dyDescent="0.55000000000000004">
      <c r="A21" s="60" t="s">
        <v>175</v>
      </c>
      <c r="C21" s="31" t="s">
        <v>176</v>
      </c>
      <c r="E21" s="61">
        <v>240000</v>
      </c>
      <c r="F21" s="61"/>
      <c r="G21" s="61">
        <v>3875</v>
      </c>
      <c r="I21" s="31">
        <v>0</v>
      </c>
      <c r="K21" s="31">
        <v>0</v>
      </c>
      <c r="M21" s="31">
        <v>0</v>
      </c>
      <c r="O21" s="61">
        <v>930000000</v>
      </c>
      <c r="P21" s="61"/>
      <c r="Q21" s="61">
        <v>0</v>
      </c>
      <c r="R21" s="61"/>
      <c r="S21" s="61">
        <v>930000000</v>
      </c>
    </row>
    <row r="22" spans="1:19" ht="21" x14ac:dyDescent="0.55000000000000004">
      <c r="A22" s="60" t="s">
        <v>37</v>
      </c>
      <c r="C22" s="31" t="s">
        <v>177</v>
      </c>
      <c r="E22" s="61">
        <v>481532</v>
      </c>
      <c r="F22" s="61"/>
      <c r="G22" s="61">
        <v>2400</v>
      </c>
      <c r="I22" s="31">
        <v>0</v>
      </c>
      <c r="K22" s="31">
        <v>0</v>
      </c>
      <c r="M22" s="31">
        <v>0</v>
      </c>
      <c r="O22" s="61">
        <v>1155676800</v>
      </c>
      <c r="P22" s="61"/>
      <c r="Q22" s="61">
        <v>79600188</v>
      </c>
      <c r="R22" s="61"/>
      <c r="S22" s="61">
        <v>1076076612</v>
      </c>
    </row>
    <row r="23" spans="1:19" ht="21" x14ac:dyDescent="0.55000000000000004">
      <c r="A23" s="60" t="s">
        <v>55</v>
      </c>
      <c r="C23" s="31" t="s">
        <v>178</v>
      </c>
      <c r="E23" s="61">
        <v>500000</v>
      </c>
      <c r="F23" s="61"/>
      <c r="G23" s="61">
        <v>2900</v>
      </c>
      <c r="I23" s="31">
        <v>0</v>
      </c>
      <c r="K23" s="31">
        <v>0</v>
      </c>
      <c r="M23" s="31">
        <v>0</v>
      </c>
      <c r="O23" s="61">
        <v>1450000000</v>
      </c>
      <c r="P23" s="61"/>
      <c r="Q23" s="61">
        <v>0</v>
      </c>
      <c r="R23" s="61"/>
      <c r="S23" s="61">
        <v>1450000000</v>
      </c>
    </row>
    <row r="24" spans="1:19" ht="21" x14ac:dyDescent="0.55000000000000004">
      <c r="A24" s="60" t="s">
        <v>179</v>
      </c>
      <c r="C24" s="31" t="s">
        <v>161</v>
      </c>
      <c r="E24" s="61">
        <v>455000</v>
      </c>
      <c r="F24" s="61"/>
      <c r="G24" s="61">
        <v>1000</v>
      </c>
      <c r="I24" s="31">
        <v>0</v>
      </c>
      <c r="K24" s="31">
        <v>0</v>
      </c>
      <c r="M24" s="31">
        <v>0</v>
      </c>
      <c r="O24" s="61">
        <v>455000000</v>
      </c>
      <c r="P24" s="61"/>
      <c r="Q24" s="61">
        <v>0</v>
      </c>
      <c r="R24" s="61"/>
      <c r="S24" s="61">
        <v>455000000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2023-12-26T12:47:34Z</dcterms:modified>
</cp:coreProperties>
</file>